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4T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99" i="1" l="1"/>
  <c r="D499" i="1"/>
  <c r="C499" i="1"/>
  <c r="E486" i="1"/>
  <c r="E477" i="1"/>
  <c r="E458" i="1"/>
  <c r="E444" i="1"/>
  <c r="E437" i="1"/>
  <c r="E450" i="1" s="1"/>
  <c r="D390" i="1"/>
  <c r="C349" i="1"/>
  <c r="C207" i="1"/>
  <c r="C200" i="1"/>
  <c r="C193" i="1"/>
  <c r="C186" i="1"/>
  <c r="F178" i="1"/>
  <c r="E178" i="1"/>
  <c r="D178" i="1"/>
  <c r="C144" i="1"/>
  <c r="E137" i="1"/>
  <c r="D137" i="1"/>
  <c r="C137" i="1"/>
  <c r="C74" i="1"/>
  <c r="C67" i="1"/>
  <c r="C56" i="1"/>
  <c r="F45" i="1"/>
  <c r="E45" i="1"/>
  <c r="D45" i="1"/>
  <c r="C45" i="1"/>
  <c r="E37" i="1"/>
  <c r="D37" i="1"/>
  <c r="C37" i="1"/>
  <c r="E24" i="1"/>
  <c r="C24" i="1"/>
</calcChain>
</file>

<file path=xl/sharedStrings.xml><?xml version="1.0" encoding="utf-8"?>
<sst xmlns="http://schemas.openxmlformats.org/spreadsheetml/2006/main" count="462" uniqueCount="380">
  <si>
    <t>Al 31 de Diciembre del 2016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</si>
  <si>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</si>
  <si>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</si>
  <si>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</si>
  <si>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</si>
  <si>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</si>
  <si>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</si>
  <si>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</si>
  <si>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NO APLICA</t>
  </si>
  <si>
    <t xml:space="preserve">NOTAS A LOS ESTADOS FINANCIEROS 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</si>
  <si>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</si>
  <si>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</si>
  <si>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</si>
  <si>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</si>
  <si>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</si>
  <si>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</si>
  <si>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</si>
  <si>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</si>
  <si>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 Inversiones a 3 meses</t>
  </si>
  <si>
    <t>1121 Inversiones mayores a 3 meses hasta 12.</t>
  </si>
  <si>
    <t>1211 INVERSIONES A LP</t>
  </si>
  <si>
    <t>* DERECHOSA RECIBIR EFECTIVO Y EQUIVALENTES Y BIENES O SERVICIOS A RECIBIR</t>
  </si>
  <si>
    <t>ESF-02 INGRESOS P/RECUPERAR</t>
  </si>
  <si>
    <t>2015</t>
  </si>
  <si>
    <t>2014</t>
  </si>
  <si>
    <t>1122 CUENTAS POR COBRAR CP</t>
  </si>
  <si>
    <t>1122602001  CUENTAS POR COBRAR A</t>
  </si>
  <si>
    <t>1122902001  OTRAS CUENTAS POR COBRAR</t>
  </si>
  <si>
    <t>1124 INGRESOS POR RECUPERAR CP</t>
  </si>
  <si>
    <t>ESF-03 DEUDORES P/RECUPERAR</t>
  </si>
  <si>
    <t>90 DIAS</t>
  </si>
  <si>
    <t>180 DIAS</t>
  </si>
  <si>
    <t>365 DIAS</t>
  </si>
  <si>
    <t>1123 DEUDORES PENDIENTES POR RECUPERAR</t>
  </si>
  <si>
    <t>1123 101002 GASTOS A RESERVA DE COMPROBAR</t>
  </si>
  <si>
    <t>1125 DEUDORES POR ANTICIPOS</t>
  </si>
  <si>
    <t>1130    DERECHOS A RECIBIR BIENES O SERVICIOS</t>
  </si>
  <si>
    <t>* BIENES DISPONIBLES PARA SU TRANSFORMACIÓN O CONSUMO.</t>
  </si>
  <si>
    <t>ESF-05 INVENTARIO Y ALMACENES</t>
  </si>
  <si>
    <t>METODO</t>
  </si>
  <si>
    <t>1140 INVENTARIOS</t>
  </si>
  <si>
    <t>1150 ALMACENES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</si>
  <si>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</si>
  <si>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</si>
  <si>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</si>
  <si>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</si>
  <si>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</si>
  <si>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 FIDEICOMISOS, MANDATOS Y CONTRATOS ANÁLOGOS</t>
  </si>
  <si>
    <t>ESF-07 PARTICIPACIONES Y APORTACIONES DE CAPITAL</t>
  </si>
  <si>
    <t>EMPRESA/OPDES</t>
  </si>
  <si>
    <t>1214 PARTICIPACIONES Y APORTACIONES DE CAPITAL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</si>
  <si>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</si>
  <si>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</si>
  <si>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</si>
  <si>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</si>
  <si>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</si>
  <si>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</si>
  <si>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1236262200  EDIFICACION NO HABITACIONAL</t>
  </si>
  <si>
    <t>1230   BIENES INMUEBLES, INFRAESTRUCTURA</t>
  </si>
  <si>
    <t>1241151100  MUEBLES DE OFICINA Y</t>
  </si>
  <si>
    <t>1241151101  MUEBLES DE OFICINA Y</t>
  </si>
  <si>
    <t>1241251200  MUEBLES, EXCEPTO DE</t>
  </si>
  <si>
    <t>1241351500  EQ DE CÓMP Y DE TECN</t>
  </si>
  <si>
    <t>1241351501  EQ DE CÓMP Y DE TECN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</si>
  <si>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</si>
  <si>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</si>
  <si>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</si>
  <si>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</si>
  <si>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MOB. Y EQUIPO E</t>
  </si>
  <si>
    <t>1242952901  OTRO MOB. Y EQUIPO E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</si>
  <si>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</si>
  <si>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</si>
  <si>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</si>
  <si>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</si>
  <si>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</si>
  <si>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</si>
  <si>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</si>
  <si>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1246556500  EQUIPO DE COMUNICACI</t>
  </si>
  <si>
    <t>1246556501  EQUIPO DE COMUNICACI</t>
  </si>
  <si>
    <t>1246656600  EQ DE GENER. ELÉCTRI</t>
  </si>
  <si>
    <t>1246656601  EQ DE GENER. ELÉCTRI</t>
  </si>
  <si>
    <t>1246756700  HERRAMIENTAS Y MÁQUI</t>
  </si>
  <si>
    <t>1246956900  OTROS EQUIPOS 2011</t>
  </si>
  <si>
    <t>1247151300  BIENES ARTÍSTICOS,</t>
  </si>
  <si>
    <t>1240   BIENES MUEBLES</t>
  </si>
  <si>
    <t>1263151101  DEP. ACUM. MUEBLES D</t>
  </si>
  <si>
    <t>1263151201  "DEP. ACUM. MUEBLES,</t>
  </si>
  <si>
    <t>1263151501  DEP. ACUM. EPO. DE C</t>
  </si>
  <si>
    <t>1263151901  DEP. ACUM. OTROS MOB</t>
  </si>
  <si>
    <t>1263252101  DEP. ACUM. EQUIPOS Y</t>
  </si>
  <si>
    <t>1263252301  DEP. ACUM. CAMARAS F</t>
  </si>
  <si>
    <t>1263252901  DEP. ACUM. OTRO MOBI</t>
  </si>
  <si>
    <t>1263353101  DEP. ACUM. EQUIPO MÉ</t>
  </si>
  <si>
    <t>1263353201  DEP. ACUM. INSTRUMEN</t>
  </si>
  <si>
    <t>1263454101  DEP. ACUM. AUTOMÓVIL</t>
  </si>
  <si>
    <t>1263656201  DEP. ACUM. MAQ. Y EP</t>
  </si>
  <si>
    <t>1263656501  DEP. ACUM. EPO DE CO</t>
  </si>
  <si>
    <t>1263656601  DEP. ACUM. EPOS DE G</t>
  </si>
  <si>
    <t>1263656901  DEP. ACUM. OTROS EQUIPOS 2010</t>
  </si>
  <si>
    <t>1260   DEPRECIACIÓN y DETERIORO ACUM.</t>
  </si>
  <si>
    <t>ESF-09 INTANGIBLES Y DIFERIDOS</t>
  </si>
  <si>
    <t>1250 ACTIVOS INTANGIBLES</t>
  </si>
  <si>
    <t>1270 ACTIVOS DIFERIDOS</t>
  </si>
  <si>
    <t>1260 DEPRECIACIÓN, DETERIORO Y AMORTIZACIÓN ACUMULADA DE BIENES</t>
  </si>
  <si>
    <t>ESF-10   ESTIMACIONES Y DETERIOROS</t>
  </si>
  <si>
    <t>1280 ESTIMACIÓN POR PÉRDIDA O DETERIORO DE ACTIVOS NO CIRCULANTES</t>
  </si>
  <si>
    <t>ESF-11 OTROS ACTIVOS</t>
  </si>
  <si>
    <t>CARACTERÍSTICAS</t>
  </si>
  <si>
    <t>DEPOSITOS EN GARANTIA SERV.</t>
  </si>
  <si>
    <t>1827</t>
  </si>
  <si>
    <t>PASIVO</t>
  </si>
  <si>
    <t>ESF-12 CUENTAS Y DOCUMENTOS POR PAGAR</t>
  </si>
  <si>
    <t>2111102001  SUELDOS DEVENGADOS E</t>
  </si>
  <si>
    <t>2111401003  APORTACION PATRONAL IMSS</t>
  </si>
  <si>
    <t>2112101001  PROVEEDORES DE BIENES Y SERVICIOS</t>
  </si>
  <si>
    <t>2112102001  PROVEEDORES EJE ANT</t>
  </si>
  <si>
    <t>2117101003  ISR POR SUELDOS Y SALARIOS</t>
  </si>
  <si>
    <t>2117101004  ISR ASIMILADOS</t>
  </si>
  <si>
    <t>2117202004  APORTACIÓN TRABAJADOR IMSS</t>
  </si>
  <si>
    <t>2117502102  IMPUESTO SOBRE NOMINAS</t>
  </si>
  <si>
    <t>2117910001  VIVIENDA</t>
  </si>
  <si>
    <t>2117912000  OPTICAS</t>
  </si>
  <si>
    <t>2117918000  RETENCIONES DE OBRA PÚBLICA</t>
  </si>
  <si>
    <t>2117918001  DIVO 5% AL MILLAR</t>
  </si>
  <si>
    <t>2117918002  CAP 2%</t>
  </si>
  <si>
    <t>2117918004  PENALIZACIONES CONTRATISTAS</t>
  </si>
  <si>
    <t>2117918005  CNEC RET 5 AL MILLAR</t>
  </si>
  <si>
    <t>2117918006  ICIC 2 AL MILLAR</t>
  </si>
  <si>
    <t>2119904005  CXP POR REMANENTES</t>
  </si>
  <si>
    <t>2119904008  CXP REMANENTE EN SOL</t>
  </si>
  <si>
    <t>ESF-13 OTROS PASIVOS DIFERIDOS A CORTO PLAZO</t>
  </si>
  <si>
    <t>NATURALEZA</t>
  </si>
  <si>
    <t>2159 OTROS PASIVOS DIFERIDOS A CORTO PLAZO</t>
  </si>
  <si>
    <t>ESF-13 FONDOS Y BIENES DE TERCEROS EN GARANTÍA Y/O ADMINISTRACIÓN A CORTO PLAZO</t>
  </si>
  <si>
    <t>2160 FONDOS Y BIENES DE TERCEROS EN GARANTÍA Y/O ADMINISTRACIÓN CP</t>
  </si>
  <si>
    <t>ESF-13 PASIVO DIFERIDO A LARGO PLAZO</t>
  </si>
  <si>
    <t>2240 PASIVOS DIFERIDOS A LARGO PLAZO</t>
  </si>
  <si>
    <t>ESF-14 OTROS PASIVOS CIRCULANTES</t>
  </si>
  <si>
    <t>2199002099  DIFERENCIAS IRRELEVA</t>
  </si>
  <si>
    <t>2199   OTROS PASIVOS CIRCULANTES</t>
  </si>
  <si>
    <t>II) NOTAS AL ESTADO DE ACTIVIDADES</t>
  </si>
  <si>
    <t>INGRESOS DE GESTIÓN</t>
  </si>
  <si>
    <t>ERA-01 INGRESOS</t>
  </si>
  <si>
    <t>NOTA</t>
  </si>
  <si>
    <t>4151510253  POR CONCEPTO DE RENT</t>
  </si>
  <si>
    <t>4151 Produc. Derivados del Uso y Aprov.</t>
  </si>
  <si>
    <t>4159510701  POR CONCEPTO DE FICHAS</t>
  </si>
  <si>
    <t>4159510710  REEXPEDICION DE CREDENCIALES</t>
  </si>
  <si>
    <t>4159510715  GESTORIA DE TITULACION</t>
  </si>
  <si>
    <t>4159 Otros Productos que Generan Ing.</t>
  </si>
  <si>
    <t>4150 Productos de Tipo Corriente</t>
  </si>
  <si>
    <t>4162610061  SANCIONES</t>
  </si>
  <si>
    <t>4162610064  SANCIONES A PROVEEDORES</t>
  </si>
  <si>
    <t>4162 Multas</t>
  </si>
  <si>
    <t>4169610162  APOYO ECONÓMICO PARA</t>
  </si>
  <si>
    <t>4169610903  RECURSOS INTERINSTITUCIONALES</t>
  </si>
  <si>
    <t>4169 Otros Aprovechamientos</t>
  </si>
  <si>
    <t>4160 Aprovechamientos de Tipo Corriente</t>
  </si>
  <si>
    <t>4173711005  INGRESOS POR LA VENT</t>
  </si>
  <si>
    <t>4173 Ingr.Vta de Bienes/Servicios Org.</t>
  </si>
  <si>
    <t>4170 Ingresos por Venta de Bienes y Serv</t>
  </si>
  <si>
    <t>INGRESOS DE GESTION</t>
  </si>
  <si>
    <t>4213831000  SERVICIOS PERSONALES</t>
  </si>
  <si>
    <t>4213832000  MATERIALES Y SUMINISTROS</t>
  </si>
  <si>
    <t>4213833000  SERVICIOS GENERALES</t>
  </si>
  <si>
    <t>4213 Convenios</t>
  </si>
  <si>
    <t>4210 Participaciones y Aportaciones</t>
  </si>
  <si>
    <t>4221911000  SERVICIOS PERSONALES</t>
  </si>
  <si>
    <t>4221912000  MATERIALES Y SUMINISTROS</t>
  </si>
  <si>
    <t>4221913000  SERVICIOS GENERALES</t>
  </si>
  <si>
    <t>4221914000  AYUDAS Y SUBSIDIOS</t>
  </si>
  <si>
    <t>4221 Trans. Internas y Asig. al Secto</t>
  </si>
  <si>
    <t>4220 Transferencias, Asignaciones, Subs.</t>
  </si>
  <si>
    <t>PARTICIPACIONES, APORTACIONES</t>
  </si>
  <si>
    <t>ERA-02 OTROS INGRESOS Y BENEFICIOS</t>
  </si>
  <si>
    <t>4311 Int.Ganados de Val.,Créditos, Bonos</t>
  </si>
  <si>
    <t>4310 Ingresos Financieros</t>
  </si>
  <si>
    <t>4399 Otros Ingresos y Beneficios Varios</t>
  </si>
  <si>
    <t>4390 Otros Ingresos y Beneficios Varios</t>
  </si>
  <si>
    <t>GASTOS Y OTRAS PÉRDIDAS</t>
  </si>
  <si>
    <t>ERA-03 GASTOS</t>
  </si>
  <si>
    <t>%GASTO</t>
  </si>
  <si>
    <t>EXPLICACION</t>
  </si>
  <si>
    <t>5111113000  SUELDOS BASE AL PERS</t>
  </si>
  <si>
    <t>5112121000  HONORARIOS ASIMILABLES A SALARIOS</t>
  </si>
  <si>
    <t>5113132000  PRIMAS DE VACAS., D</t>
  </si>
  <si>
    <t>5113134000  COMPENSACIONES</t>
  </si>
  <si>
    <t>5114141000  APORTACIONES DE SEGURIDAD SOCIAL</t>
  </si>
  <si>
    <t>5114142000  APORTACIONES A FONDOS DE VIVIENDA</t>
  </si>
  <si>
    <t>5114143000  APORTACIONES AL SIST</t>
  </si>
  <si>
    <t>5115153000  SEGURO DE RETIRO (AP</t>
  </si>
  <si>
    <t>5115154000  PRESTACIONES CONTRACTUALES</t>
  </si>
  <si>
    <t>5115155000  APOYOS A LA CAPACITA</t>
  </si>
  <si>
    <t>5116171000  ESTÍMULOS</t>
  </si>
  <si>
    <t>5121211000  MATERIALES Y ÚTILES DE OFICINA</t>
  </si>
  <si>
    <t>5121212000  MATERIALES Y UTILES</t>
  </si>
  <si>
    <t>5121214000  MAT.,UTILES Y EQUIPO</t>
  </si>
  <si>
    <t>5121215000  MATERIAL IMPRESO E I</t>
  </si>
  <si>
    <t>5121216000  MATERIAL DE LIMPIEZA</t>
  </si>
  <si>
    <t>5122221000  ALIMENTACIÓN DE PERSONAS</t>
  </si>
  <si>
    <t>5124241000  PRODUCTOS MINERALES NO METALICOS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</si>
  <si>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</si>
  <si>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</si>
  <si>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</si>
  <si>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</si>
  <si>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</si>
  <si>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FERTILIZANTES, PESTI</t>
  </si>
  <si>
    <t>5125253000  MEDICINAS Y PRODUCTO</t>
  </si>
  <si>
    <t>5125254000  MATERIALES, ACCESOR</t>
  </si>
  <si>
    <t>5125255000  MAT., ACCESORIOS Y</t>
  </si>
  <si>
    <t>5125256000  FIBRAS SINTÉTICAS,</t>
  </si>
  <si>
    <t>5126261000  COMBUSTIBLES, LUBRI</t>
  </si>
  <si>
    <t>5127271000  VESTUARIOS Y UNIFORMES</t>
  </si>
  <si>
    <t>5127273000  ARTÍCULOS DEPORTIVOS</t>
  </si>
  <si>
    <t>5129291000  HERRAMIENTAS MENORES</t>
  </si>
  <si>
    <t>5129292000  REFACCIONES Y ACCESO</t>
  </si>
  <si>
    <t>5129293000  REF. Y ACCESORIOS ME</t>
  </si>
  <si>
    <t>5129294000  REFACCIONES Y ACCESO</t>
  </si>
  <si>
    <t>5129296000  REF. Y ACCESORIOS ME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</si>
  <si>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</si>
  <si>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</si>
  <si>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</si>
  <si>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</si>
  <si>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INTER</t>
  </si>
  <si>
    <t>5131318000  SERVICIOS POSTALES Y TELEGRAFICOS</t>
  </si>
  <si>
    <t>5132325000  ARRENDAMIENTO DE EQU</t>
  </si>
  <si>
    <t>5132327000  ARRENDAMIENTO DE ACT</t>
  </si>
  <si>
    <t>5132329000  OTROS ARRENDAMIENTOS</t>
  </si>
  <si>
    <t>5133332000  SERVS. DE DISEÑO, A</t>
  </si>
  <si>
    <t>5133334000  SERVICIOS DE CAPACITACION</t>
  </si>
  <si>
    <t>5133336000  SERVS. CONSULT. ADM.</t>
  </si>
  <si>
    <t>5133338000  SERVICIOS DE VIGILANCIA</t>
  </si>
  <si>
    <t>5133339000  SERVICIOS PROFESIONA</t>
  </si>
  <si>
    <t>5134341000  SERVICIOS FINANCIEROS Y BANCARIOS</t>
  </si>
  <si>
    <t>5134345000  SEGUROS DE BIENES PATRIMONIALES</t>
  </si>
  <si>
    <t>5135351000  CONSERV. Y MANTENIMI</t>
  </si>
  <si>
    <t>5135352000  INSTALACION, REPARAC</t>
  </si>
  <si>
    <t>5135353000  INST., REPAR. MTTO.</t>
  </si>
  <si>
    <t>5135355000  REPARACION Y MANTENI</t>
  </si>
  <si>
    <t>5135357000  INST., REPAR. Y MTT</t>
  </si>
  <si>
    <t>5135358000  SERVICIOS DE LIMPIEZ</t>
  </si>
  <si>
    <t>5136361100  DIFUSION POR RADIO,</t>
  </si>
  <si>
    <t>5136361200  DIFUSION POR MEDIOS ALTERNATIVOS</t>
  </si>
  <si>
    <t>5136366000  SERVICIOS DE CREACIO</t>
  </si>
  <si>
    <t>5137371000  PASAJES AEREOS</t>
  </si>
  <si>
    <t>5137372000  PASAJES TERRESTRES</t>
  </si>
  <si>
    <t>5137375000  VIATICOS EN EL PAIS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</si>
  <si>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</si>
  <si>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</si>
  <si>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</si>
  <si>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</si>
  <si>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</si>
  <si>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5139396000  OTROS GASTOS POR RES</t>
  </si>
  <si>
    <t>5139398000  IMPUESTO DE NOMINA</t>
  </si>
  <si>
    <t>5241441000  PAGOS DE DEFUNCIÓN</t>
  </si>
  <si>
    <t>5242442000  BECAS Y OT. AYUDAS P</t>
  </si>
  <si>
    <t>5515151100  DEP. MUEBLES DE OFIC</t>
  </si>
  <si>
    <t>5515151200  "DEP. MUEBLES, EXCEP</t>
  </si>
  <si>
    <t>5515151500  DEP. EQUIPO DE COMPU</t>
  </si>
  <si>
    <t>5515151900  DEP. OTROS MOBILIARI</t>
  </si>
  <si>
    <t>5515252100  DEP. EQUIPO Y APARAT</t>
  </si>
  <si>
    <t>5515252300  DEP. CÁMARAS FOTOGRÁ</t>
  </si>
  <si>
    <t>5515252900  DEP. OTROS MOBILIARI</t>
  </si>
  <si>
    <t>5515353100  DEP. EQUIPO MEDICO Y</t>
  </si>
  <si>
    <t>5515353200  DEP. INSTRUMENTAL ME</t>
  </si>
  <si>
    <t>5515454100  DEP. AUTOMOVILES Y CAMIONES</t>
  </si>
  <si>
    <t>5515656200  DEP. MAQUINARIA Y EQ</t>
  </si>
  <si>
    <t>5515656500  DEP. EQUIPOS DE COMU</t>
  </si>
  <si>
    <t>5515656600  DEP. EQUIPO DE GENER</t>
  </si>
  <si>
    <t>5515656900  DEP. OTROS EQUIPOS</t>
  </si>
  <si>
    <t>5599000006  Diferencia por Redondeo</t>
  </si>
  <si>
    <t>III) NOTAS AL ESTADO DE VARIACIÓN A LA HACIEDA PÚBLICA</t>
  </si>
  <si>
    <t>VHP-01 PATRIMONIO CONTRIBUIDO</t>
  </si>
  <si>
    <t>MODIFICACION</t>
  </si>
  <si>
    <t>3110000001  APORTACIONES</t>
  </si>
  <si>
    <t>3110000002  BAJA DE ACTIVO FIJO</t>
  </si>
  <si>
    <t>3110915000  BIENES MUEBLES E INMUEBLES</t>
  </si>
  <si>
    <t>3110916000  OBRA PÚBLICA</t>
  </si>
  <si>
    <t>3111825205  FAM EDU SUPERIOR BIE</t>
  </si>
  <si>
    <t>3111835000  CONVENIO BIENES MUEB</t>
  </si>
  <si>
    <t>3111836000  CONVENIO OBRA PUBLICA</t>
  </si>
  <si>
    <t>3113835000  CONVENIO BIENES MUEB</t>
  </si>
  <si>
    <t>3113836000  CONVENIO OBRA FEDERA</t>
  </si>
  <si>
    <t>3113915000  BIENES MUEBLES E INM</t>
  </si>
  <si>
    <t>3113916000  OBRA PUBLICA EJERC ANTE</t>
  </si>
  <si>
    <t>3114916000  OBRA PUBLICA APLIC A</t>
  </si>
  <si>
    <t>VHP-02 PATRIMONIO GENERADO</t>
  </si>
  <si>
    <t>3210 Resultado del Ejercicio (Ahorro/Des</t>
  </si>
  <si>
    <t>3220000016  RESULTADO EJERCICIO 2008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</si>
  <si>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</si>
  <si>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</si>
  <si>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</si>
  <si>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</si>
  <si>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</si>
  <si>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</si>
  <si>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3220001000  CAPITALIZACIÓN RECURSOS PROPIOS</t>
  </si>
  <si>
    <t>3220001001  CAPITALIZACIÓN REMANENTES</t>
  </si>
  <si>
    <t>3220020001  FONDO DE CONTINGENCIAS</t>
  </si>
  <si>
    <t>3220100100  APLICACIÓN DE REMANENTE PROPIO</t>
  </si>
  <si>
    <t>3220100103  APLICACIÓN DE REMANENTE MUNICIPAL</t>
  </si>
  <si>
    <t>3220690201  APLICACIÓN DE REMANENTE PROPIO</t>
  </si>
  <si>
    <t>3220690202  APLICACIÓN DE REMANENTE FEDERAL</t>
  </si>
  <si>
    <t>3220690203  APLICACIÓN DE REMANE</t>
  </si>
  <si>
    <t>3220690204  APLICACIÓN DE REMANENTE MUNICIPAL</t>
  </si>
  <si>
    <t>SUB TOTAL</t>
  </si>
  <si>
    <t>IV) NOTAS AL ESTADO DE FLUJO DE EFECTIVO</t>
  </si>
  <si>
    <t>EFE-01 FLUJO DE EFECTIVO</t>
  </si>
  <si>
    <t>1112102001  BANCOMER 01222200170</t>
  </si>
  <si>
    <t>1112102002  BANCOMER 01222200170</t>
  </si>
  <si>
    <t>1112102003  BANCOMER 01222200170</t>
  </si>
  <si>
    <t>1112102004  BANCOMER RAMO 33 FAM</t>
  </si>
  <si>
    <t>1112102005  BANCOMER 01996315852</t>
  </si>
  <si>
    <t>1112102006  BANCOMER 0199947558</t>
  </si>
  <si>
    <t>1112102007  BANCOMER 0199947442</t>
  </si>
  <si>
    <t>1112102008  BANCOMER 0199947493</t>
  </si>
  <si>
    <t>1112102009  BANCOMER 0199947469</t>
  </si>
  <si>
    <t>1112102010  BANCOMER 0102834200</t>
  </si>
  <si>
    <t>1112102011  BANCOMER 0102834634</t>
  </si>
  <si>
    <t>1112 Bancos/Tesoreria</t>
  </si>
  <si>
    <t>EFE-02 ADQ. BIENES MUEBLES E INMUEBLES</t>
  </si>
  <si>
    <t>% SUB</t>
  </si>
  <si>
    <t>1236 Construcciones en Proceso en Bienes</t>
  </si>
  <si>
    <t>INMUEBLES</t>
  </si>
  <si>
    <t>1241 Mobiliario y Equipo de Administraci</t>
  </si>
  <si>
    <t>1242 Mobiliario y Equipo Educacional y R</t>
  </si>
  <si>
    <t>1244 Equipo de Transporte</t>
  </si>
  <si>
    <t>1246 Maquinaria, Otros Equipos y Herrami</t>
  </si>
  <si>
    <t>1247 Colecciones, Obras de Arte y Objeto</t>
  </si>
  <si>
    <t>MUEBLES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</si>
  <si>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</si>
  <si>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</si>
  <si>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</si>
  <si>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Diciembre de 2016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</si>
  <si>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</si>
  <si>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</si>
  <si>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</si>
  <si>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</si>
  <si>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</si>
  <si>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</si>
  <si>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</si>
  <si>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</si>
  <si>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</si>
  <si>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</si>
  <si>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</si>
  <si>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</si>
  <si>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</si>
  <si>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</si>
  <si>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</si>
  <si>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</si>
  <si>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</si>
  <si>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</si>
  <si>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</si>
  <si>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</si>
  <si>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</si>
  <si>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</si>
  <si>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</si>
  <si>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</si>
  <si>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</si>
  <si>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</si>
  <si>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</si>
  <si>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</si>
  <si>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</si>
  <si>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</si>
  <si>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</si>
  <si>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</si>
  <si>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</si>
  <si>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</si>
  <si>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</si>
  <si>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</si>
  <si>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</si>
  <si>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</si>
  <si>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</si>
  <si>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</si>
  <si>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</si>
  <si>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</si>
  <si>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</si>
  <si>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</si>
  <si>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NOTAS DE MEMORIA</t>
  </si>
  <si>
    <t>NOTAS DE MEMORIA.</t>
  </si>
  <si>
    <t>7000 CUENTAS DE ORDEN CONTABLES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</si>
</sst>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7" formatCode="#,##0.00;\-#,##0.00;&quot; &quot;"/>
    <numFmt numFmtId="168" formatCode="#,##0;\-#,##0;&quot; &quot;"/>
    <numFmt numFmtId="169" formatCode="&quot;$&quot;#,##0.00"/>
    <numFmt numFmtId="170" formatCode="#,##0.00000000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b/>
      <sz val="11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rgb="FF002060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  <font>
      <b/>
      <sz val="8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164" fontId="4" fillId="0" borderId="0"/>
    <xf numFmtId="0" fontId="4" fillId="0" borderId="0"/>
    <xf numFmtId="43" fontId="16" fillId="0" borderId="0" applyFont="0" applyFill="0" applyBorder="0" applyAlignment="0" applyProtection="0"/>
  </cellStyleXfs>
  <cellXfs count="165">
    <xf numFmtId="0" fontId="0" fillId="0" borderId="0" xfId="0"/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4" fillId="3" borderId="0" xfId="0" applyFont="1" applyFill="1" applyBorder="1"/>
    <xf numFmtId="0" fontId="3" fillId="3" borderId="1" xfId="0" applyFont="1" applyFill="1" applyBorder="1"/>
    <xf numFmtId="0" fontId="3" fillId="0" borderId="0" xfId="0" applyFont="1"/>
    <xf numFmtId="0" fontId="3" fillId="3" borderId="5" xfId="0" applyFont="1" applyFill="1" applyBorder="1"/>
    <xf numFmtId="0" fontId="3" fillId="0" borderId="0" xfId="0" applyFont="1" applyBorder="1"/>
    <xf numFmtId="0" fontId="3" fillId="0" borderId="0" xfId="0" applyFont="1" applyBorder="1" applyAlignment="1"/>
    <xf numFmtId="0" fontId="3" fillId="3" borderId="7" xfId="0" applyFont="1" applyFill="1" applyBorder="1"/>
    <xf numFmtId="0" fontId="3" fillId="0" borderId="1" xfId="0" applyFont="1" applyBorder="1"/>
    <xf numFmtId="0" fontId="8" fillId="3" borderId="0" xfId="0" applyFont="1" applyFill="1"/>
    <xf numFmtId="0" fontId="3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5" fillId="3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/>
    <xf numFmtId="0" fontId="5" fillId="3" borderId="1" xfId="0" applyNumberFormat="1" applyFont="1" applyFill="1" applyBorder="1" applyAlignment="1" applyProtection="1">
      <protection locked="0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/>
    <xf numFmtId="0" fontId="13" fillId="3" borderId="0" xfId="0" applyFont="1" applyFill="1" applyBorder="1" applyAlignment="1">
      <alignment horizontal="right"/>
    </xf>
    <xf numFmtId="0" fontId="5" fillId="3" borderId="0" xfId="0" applyFont="1" applyFill="1" applyBorder="1" applyAlignment="1"/>
    <xf numFmtId="0" fontId="14" fillId="0" borderId="0" xfId="0" applyFont="1" applyAlignment="1">
      <alignment horizontal="left"/>
    </xf>
    <xf numFmtId="0" fontId="6" fillId="0" borderId="0" xfId="0" applyFont="1" applyAlignment="1">
      <alignment horizontal="justify"/>
    </xf>
    <xf numFmtId="0" fontId="14" fillId="0" borderId="0" xfId="0" applyFont="1" applyAlignment="1">
      <alignment horizontal="justify"/>
    </xf>
    <xf numFmtId="0" fontId="14" fillId="0" borderId="0" xfId="0" applyFont="1" applyBorder="1" applyAlignment="1">
      <alignment horizontal="left"/>
    </xf>
    <xf numFmtId="0" fontId="15" fillId="3" borderId="0" xfId="0" applyFont="1" applyFill="1" applyBorder="1"/>
    <xf numFmtId="0" fontId="7" fillId="3" borderId="12" xfId="0" applyFont="1" applyFill="1" applyBorder="1"/>
    <xf numFmtId="0" fontId="6" fillId="3" borderId="0" xfId="0" applyFont="1" applyFill="1" applyBorder="1"/>
    <xf numFmtId="49" fontId="5" fillId="2" borderId="13" xfId="0" applyNumberFormat="1" applyFont="1" applyFill="1" applyBorder="1" applyAlignment="1">
      <alignment horizontal="left" vertical="center"/>
    </xf>
    <xf numFmtId="49" fontId="5" fillId="2" borderId="13" xfId="0" applyNumberFormat="1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left"/>
    </xf>
    <xf numFmtId="167" fontId="11" fillId="3" borderId="14" xfId="0" applyNumberFormat="1" applyFont="1" applyFill="1" applyBorder="1"/>
    <xf numFmtId="49" fontId="5" fillId="3" borderId="15" xfId="0" applyNumberFormat="1" applyFont="1" applyFill="1" applyBorder="1" applyAlignment="1">
      <alignment horizontal="left"/>
    </xf>
    <xf numFmtId="167" fontId="11" fillId="3" borderId="15" xfId="0" applyNumberFormat="1" applyFont="1" applyFill="1" applyBorder="1"/>
    <xf numFmtId="49" fontId="5" fillId="3" borderId="16" xfId="0" applyNumberFormat="1" applyFont="1" applyFill="1" applyBorder="1" applyAlignment="1">
      <alignment horizontal="left"/>
    </xf>
    <xf numFmtId="167" fontId="11" fillId="3" borderId="16" xfId="0" applyNumberFormat="1" applyFont="1" applyFill="1" applyBorder="1"/>
    <xf numFmtId="0" fontId="9" fillId="3" borderId="0" xfId="0" applyFont="1" applyFill="1" applyBorder="1"/>
    <xf numFmtId="167" fontId="3" fillId="3" borderId="15" xfId="0" applyNumberFormat="1" applyFont="1" applyFill="1" applyBorder="1"/>
    <xf numFmtId="167" fontId="3" fillId="3" borderId="16" xfId="0" applyNumberFormat="1" applyFont="1" applyFill="1" applyBorder="1"/>
    <xf numFmtId="43" fontId="5" fillId="2" borderId="13" xfId="1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/>
    </xf>
    <xf numFmtId="0" fontId="6" fillId="3" borderId="0" xfId="0" applyFont="1" applyFill="1"/>
    <xf numFmtId="49" fontId="5" fillId="3" borderId="0" xfId="0" applyNumberFormat="1" applyFont="1" applyFill="1" applyBorder="1" applyAlignment="1">
      <alignment horizontal="left"/>
    </xf>
    <xf numFmtId="167" fontId="11" fillId="3" borderId="0" xfId="0" applyNumberFormat="1" applyFont="1" applyFill="1" applyBorder="1"/>
    <xf numFmtId="49" fontId="5" fillId="2" borderId="13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left"/>
    </xf>
    <xf numFmtId="167" fontId="11" fillId="3" borderId="6" xfId="0" applyNumberFormat="1" applyFont="1" applyFill="1" applyBorder="1"/>
    <xf numFmtId="49" fontId="5" fillId="3" borderId="7" xfId="0" applyNumberFormat="1" applyFont="1" applyFill="1" applyBorder="1" applyAlignment="1">
      <alignment horizontal="left"/>
    </xf>
    <xf numFmtId="167" fontId="11" fillId="3" borderId="1" xfId="0" applyNumberFormat="1" applyFont="1" applyFill="1" applyBorder="1"/>
    <xf numFmtId="167" fontId="11" fillId="3" borderId="8" xfId="0" applyNumberFormat="1" applyFont="1" applyFill="1" applyBorder="1"/>
    <xf numFmtId="167" fontId="5" fillId="2" borderId="2" xfId="0" applyNumberFormat="1" applyFont="1" applyFill="1" applyBorder="1"/>
    <xf numFmtId="167" fontId="5" fillId="2" borderId="3" xfId="0" applyNumberFormat="1" applyFont="1" applyFill="1" applyBorder="1"/>
    <xf numFmtId="167" fontId="5" fillId="2" borderId="4" xfId="0" applyNumberFormat="1" applyFont="1" applyFill="1" applyBorder="1"/>
    <xf numFmtId="167" fontId="5" fillId="3" borderId="0" xfId="0" applyNumberFormat="1" applyFont="1" applyFill="1" applyBorder="1"/>
    <xf numFmtId="49" fontId="5" fillId="2" borderId="2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168" fontId="3" fillId="3" borderId="14" xfId="0" applyNumberFormat="1" applyFont="1" applyFill="1" applyBorder="1"/>
    <xf numFmtId="167" fontId="3" fillId="3" borderId="14" xfId="0" applyNumberFormat="1" applyFont="1" applyFill="1" applyBorder="1"/>
    <xf numFmtId="168" fontId="3" fillId="3" borderId="15" xfId="0" applyNumberFormat="1" applyFont="1" applyFill="1" applyBorder="1"/>
    <xf numFmtId="167" fontId="3" fillId="0" borderId="15" xfId="0" applyNumberFormat="1" applyFont="1" applyFill="1" applyBorder="1"/>
    <xf numFmtId="0" fontId="0" fillId="0" borderId="16" xfId="0" applyBorder="1"/>
    <xf numFmtId="0" fontId="3" fillId="2" borderId="13" xfId="0" applyFont="1" applyFill="1" applyBorder="1"/>
    <xf numFmtId="0" fontId="6" fillId="2" borderId="14" xfId="5" applyFont="1" applyFill="1" applyBorder="1" applyAlignment="1">
      <alignment horizontal="left" vertical="center" wrapText="1"/>
    </xf>
    <xf numFmtId="4" fontId="6" fillId="2" borderId="14" xfId="6" applyNumberFormat="1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wrapText="1"/>
    </xf>
    <xf numFmtId="43" fontId="3" fillId="0" borderId="14" xfId="1" applyFont="1" applyFill="1" applyBorder="1" applyAlignment="1">
      <alignment wrapText="1"/>
    </xf>
    <xf numFmtId="4" fontId="3" fillId="0" borderId="14" xfId="0" applyNumberFormat="1" applyFont="1" applyBorder="1" applyAlignment="1"/>
    <xf numFmtId="0" fontId="3" fillId="0" borderId="5" xfId="0" applyFont="1" applyFill="1" applyBorder="1" applyAlignment="1">
      <alignment wrapText="1"/>
    </xf>
    <xf numFmtId="0" fontId="3" fillId="0" borderId="15" xfId="0" applyFont="1" applyFill="1" applyBorder="1" applyAlignment="1">
      <alignment wrapText="1"/>
    </xf>
    <xf numFmtId="4" fontId="3" fillId="0" borderId="15" xfId="6" applyNumberFormat="1" applyFont="1" applyBorder="1" applyAlignment="1"/>
    <xf numFmtId="0" fontId="3" fillId="3" borderId="15" xfId="0" applyFont="1" applyFill="1" applyBorder="1"/>
    <xf numFmtId="0" fontId="3" fillId="3" borderId="16" xfId="0" applyFont="1" applyFill="1" applyBorder="1"/>
    <xf numFmtId="49" fontId="5" fillId="3" borderId="10" xfId="0" applyNumberFormat="1" applyFont="1" applyFill="1" applyBorder="1" applyAlignment="1">
      <alignment horizontal="left"/>
    </xf>
    <xf numFmtId="49" fontId="3" fillId="0" borderId="14" xfId="0" applyNumberFormat="1" applyFont="1" applyFill="1" applyBorder="1" applyAlignment="1">
      <alignment wrapText="1"/>
    </xf>
    <xf numFmtId="4" fontId="3" fillId="0" borderId="9" xfId="6" applyNumberFormat="1" applyFont="1" applyFill="1" applyBorder="1" applyAlignment="1">
      <alignment wrapText="1"/>
    </xf>
    <xf numFmtId="4" fontId="3" fillId="0" borderId="14" xfId="6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9" fontId="3" fillId="0" borderId="15" xfId="0" applyNumberFormat="1" applyFont="1" applyFill="1" applyBorder="1" applyAlignment="1">
      <alignment wrapText="1"/>
    </xf>
    <xf numFmtId="4" fontId="3" fillId="0" borderId="0" xfId="6" applyNumberFormat="1" applyFont="1" applyFill="1" applyBorder="1" applyAlignment="1">
      <alignment wrapText="1"/>
    </xf>
    <xf numFmtId="4" fontId="3" fillId="0" borderId="15" xfId="6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16" xfId="0" applyNumberFormat="1" applyFont="1" applyFill="1" applyBorder="1" applyAlignment="1">
      <alignment wrapText="1"/>
    </xf>
    <xf numFmtId="4" fontId="3" fillId="0" borderId="1" xfId="6" applyNumberFormat="1" applyFont="1" applyFill="1" applyBorder="1" applyAlignment="1">
      <alignment wrapText="1"/>
    </xf>
    <xf numFmtId="4" fontId="3" fillId="0" borderId="16" xfId="6" applyNumberFormat="1" applyFont="1" applyFill="1" applyBorder="1" applyAlignment="1">
      <alignment wrapText="1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49" fontId="5" fillId="2" borderId="14" xfId="0" applyNumberFormat="1" applyFont="1" applyFill="1" applyBorder="1" applyAlignment="1">
      <alignment horizontal="center" vertical="center"/>
    </xf>
    <xf numFmtId="167" fontId="5" fillId="3" borderId="16" xfId="0" applyNumberFormat="1" applyFont="1" applyFill="1" applyBorder="1"/>
    <xf numFmtId="0" fontId="6" fillId="2" borderId="13" xfId="5" applyFont="1" applyFill="1" applyBorder="1" applyAlignment="1">
      <alignment horizontal="left" vertical="center" wrapText="1"/>
    </xf>
    <xf numFmtId="4" fontId="6" fillId="2" borderId="13" xfId="6" applyNumberFormat="1" applyFont="1" applyFill="1" applyBorder="1" applyAlignment="1">
      <alignment horizontal="center" vertical="center" wrapText="1"/>
    </xf>
    <xf numFmtId="49" fontId="17" fillId="0" borderId="18" xfId="0" applyNumberFormat="1" applyFont="1" applyFill="1" applyBorder="1" applyAlignment="1">
      <alignment horizontal="left"/>
    </xf>
    <xf numFmtId="49" fontId="5" fillId="3" borderId="15" xfId="0" applyNumberFormat="1" applyFont="1" applyFill="1" applyBorder="1" applyAlignment="1">
      <alignment horizontal="left" wrapText="1"/>
    </xf>
    <xf numFmtId="0" fontId="6" fillId="3" borderId="19" xfId="0" applyFont="1" applyFill="1" applyBorder="1"/>
    <xf numFmtId="4" fontId="6" fillId="2" borderId="16" xfId="6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left" wrapText="1"/>
    </xf>
    <xf numFmtId="49" fontId="5" fillId="2" borderId="13" xfId="0" applyNumberFormat="1" applyFont="1" applyFill="1" applyBorder="1" applyAlignment="1">
      <alignment horizontal="right" vertical="center"/>
    </xf>
    <xf numFmtId="0" fontId="6" fillId="2" borderId="14" xfId="5" applyFont="1" applyFill="1" applyBorder="1" applyAlignment="1">
      <alignment horizontal="center" vertical="center" wrapText="1"/>
    </xf>
    <xf numFmtId="167" fontId="11" fillId="3" borderId="11" xfId="0" applyNumberFormat="1" applyFont="1" applyFill="1" applyBorder="1"/>
    <xf numFmtId="0" fontId="2" fillId="4" borderId="13" xfId="0" applyFont="1" applyFill="1" applyBorder="1" applyAlignment="1">
      <alignment horizontal="right" vertical="center"/>
    </xf>
    <xf numFmtId="0" fontId="0" fillId="4" borderId="13" xfId="0" applyFill="1" applyBorder="1"/>
    <xf numFmtId="0" fontId="11" fillId="3" borderId="0" xfId="0" applyFont="1" applyFill="1"/>
    <xf numFmtId="0" fontId="11" fillId="3" borderId="0" xfId="0" applyFont="1" applyFill="1" applyAlignment="1">
      <alignment horizontal="right"/>
    </xf>
    <xf numFmtId="0" fontId="6" fillId="2" borderId="13" xfId="5" applyFont="1" applyFill="1" applyBorder="1" applyAlignment="1">
      <alignment horizontal="center" vertical="center" wrapText="1"/>
    </xf>
    <xf numFmtId="43" fontId="2" fillId="4" borderId="13" xfId="1" applyFont="1" applyFill="1" applyBorder="1" applyAlignment="1">
      <alignment vertical="center"/>
    </xf>
    <xf numFmtId="0" fontId="10" fillId="0" borderId="0" xfId="0" applyFont="1" applyAlignment="1">
      <alignment horizont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8" fillId="2" borderId="7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vertical="center"/>
    </xf>
    <xf numFmtId="0" fontId="18" fillId="2" borderId="4" xfId="0" applyFont="1" applyFill="1" applyBorder="1" applyAlignment="1">
      <alignment vertical="center"/>
    </xf>
    <xf numFmtId="44" fontId="19" fillId="4" borderId="13" xfId="2" applyFont="1" applyFill="1" applyBorder="1" applyAlignment="1">
      <alignment horizontal="right"/>
    </xf>
    <xf numFmtId="0" fontId="3" fillId="3" borderId="0" xfId="0" applyFont="1" applyFill="1" applyBorder="1"/>
    <xf numFmtId="0" fontId="18" fillId="0" borderId="13" xfId="0" applyFont="1" applyBorder="1" applyAlignment="1">
      <alignment vertical="center" wrapText="1"/>
    </xf>
    <xf numFmtId="0" fontId="3" fillId="0" borderId="13" xfId="0" applyFont="1" applyBorder="1"/>
    <xf numFmtId="0" fontId="20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center" vertical="center"/>
    </xf>
    <xf numFmtId="0" fontId="20" fillId="3" borderId="0" xfId="0" applyFont="1" applyFill="1" applyAlignment="1">
      <alignment vertical="center"/>
    </xf>
    <xf numFmtId="0" fontId="21" fillId="0" borderId="2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8" fontId="21" fillId="0" borderId="13" xfId="0" applyNumberFormat="1" applyFont="1" applyBorder="1" applyAlignment="1">
      <alignment horizontal="center" vertical="center"/>
    </xf>
    <xf numFmtId="43" fontId="20" fillId="0" borderId="13" xfId="1" applyFont="1" applyBorder="1" applyAlignment="1">
      <alignment horizontal="center" vertical="center"/>
    </xf>
    <xf numFmtId="0" fontId="21" fillId="0" borderId="2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8" fontId="21" fillId="0" borderId="13" xfId="1" applyNumberFormat="1" applyFont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18" fillId="2" borderId="13" xfId="0" applyFont="1" applyFill="1" applyBorder="1" applyAlignment="1">
      <alignment vertical="center"/>
    </xf>
    <xf numFmtId="43" fontId="18" fillId="2" borderId="13" xfId="1" applyFont="1" applyFill="1" applyBorder="1" applyAlignment="1">
      <alignment horizontal="center" vertical="center"/>
    </xf>
    <xf numFmtId="4" fontId="18" fillId="2" borderId="13" xfId="0" applyNumberFormat="1" applyFont="1" applyFill="1" applyBorder="1" applyAlignment="1">
      <alignment horizontal="right" vertical="center"/>
    </xf>
    <xf numFmtId="0" fontId="18" fillId="0" borderId="13" xfId="0" applyFont="1" applyBorder="1" applyAlignment="1">
      <alignment vertical="center"/>
    </xf>
    <xf numFmtId="43" fontId="18" fillId="0" borderId="13" xfId="1" applyFont="1" applyBorder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169" fontId="21" fillId="0" borderId="13" xfId="1" applyNumberFormat="1" applyFont="1" applyBorder="1" applyAlignment="1">
      <alignment horizontal="center" vertical="center"/>
    </xf>
    <xf numFmtId="169" fontId="21" fillId="0" borderId="13" xfId="0" applyNumberFormat="1" applyFont="1" applyBorder="1" applyAlignment="1">
      <alignment horizontal="center" vertical="center"/>
    </xf>
    <xf numFmtId="4" fontId="3" fillId="3" borderId="0" xfId="0" applyNumberFormat="1" applyFont="1" applyFill="1"/>
    <xf numFmtId="0" fontId="22" fillId="0" borderId="0" xfId="0" applyFont="1"/>
    <xf numFmtId="0" fontId="21" fillId="0" borderId="2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4" fontId="21" fillId="0" borderId="13" xfId="0" applyNumberFormat="1" applyFont="1" applyBorder="1" applyAlignment="1">
      <alignment horizontal="center" vertical="center"/>
    </xf>
    <xf numFmtId="0" fontId="18" fillId="2" borderId="13" xfId="0" applyFont="1" applyFill="1" applyBorder="1" applyAlignment="1">
      <alignment vertical="center"/>
    </xf>
    <xf numFmtId="43" fontId="3" fillId="3" borderId="0" xfId="1" applyNumberFormat="1" applyFont="1" applyFill="1" applyBorder="1"/>
    <xf numFmtId="170" fontId="3" fillId="3" borderId="0" xfId="0" applyNumberFormat="1" applyFont="1" applyFill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168" fontId="11" fillId="3" borderId="11" xfId="0" applyNumberFormat="1" applyFont="1" applyFill="1" applyBorder="1"/>
    <xf numFmtId="168" fontId="11" fillId="3" borderId="6" xfId="0" applyNumberFormat="1" applyFont="1" applyFill="1" applyBorder="1"/>
    <xf numFmtId="168" fontId="5" fillId="3" borderId="8" xfId="0" applyNumberFormat="1" applyFont="1" applyFill="1" applyBorder="1"/>
    <xf numFmtId="167" fontId="5" fillId="3" borderId="8" xfId="0" applyNumberFormat="1" applyFont="1" applyFill="1" applyBorder="1"/>
    <xf numFmtId="0" fontId="3" fillId="0" borderId="0" xfId="0" applyFont="1" applyAlignment="1"/>
  </cellXfs>
  <cellStyles count="7">
    <cellStyle name="=C:\WINNT\SYSTEM32\COMMAND.COM" xfId="4"/>
    <cellStyle name="Millares" xfId="1" builtinId="3"/>
    <cellStyle name="Millares 2" xfId="6"/>
    <cellStyle name="Moneda" xfId="2" builtinId="4"/>
    <cellStyle name="Normal" xfId="0" builtinId="0"/>
    <cellStyle name="Normal 2" xfId="3"/>
    <cellStyle name="Normal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28"/>
  <sheetViews>
    <sheetView showGridLines="0" tabSelected="1" workbookViewId="0">
      <selection activeCell="A10" sqref="A10"/>
    </sheetView>
  </sheetViews>
  <sheetFormatPr baseColWidth="10" defaultRowHeight="12.75"/>
  <cols>
    <col min="1" max="1" width="7" style="7" customWidth="1"/>
    <col min="2" max="2" width="70.28515625" style="7" customWidth="1"/>
    <col min="3" max="3" width="18.28515625" style="7" customWidth="1"/>
    <col min="4" max="4" width="26.7109375" style="7" customWidth="1"/>
    <col min="5" max="5" width="18.5703125" style="7" bestFit="1" customWidth="1"/>
    <col min="6" max="6" width="26.140625" style="7" customWidth="1"/>
    <col min="7" max="7" width="14.85546875" style="7" bestFit="1" customWidth="1"/>
    <col min="8" max="16384" width="11.42578125" style="7"/>
  </cols>
  <sheetData>
    <row r="2" spans="1:12" ht="4.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5" customHeight="1">
      <c r="A3" s="18" t="s">
        <v>9</v>
      </c>
      <c r="B3" s="18"/>
      <c r="C3" s="18"/>
      <c r="D3" s="18"/>
      <c r="E3" s="18"/>
      <c r="F3" s="18"/>
      <c r="G3" s="19"/>
      <c r="H3" s="19"/>
      <c r="I3" s="19"/>
      <c r="J3" s="19"/>
      <c r="K3" s="19"/>
      <c r="L3" s="19"/>
    </row>
    <row r="4" spans="1:12" ht="24" customHeight="1">
      <c r="A4" s="18" t="s">
        <v>0</v>
      </c>
      <c r="B4" s="18"/>
      <c r="C4" s="18"/>
      <c r="D4" s="18"/>
      <c r="E4" s="18"/>
      <c r="F4" s="18"/>
      <c r="G4" s="19"/>
      <c r="H4" s="19"/>
      <c r="I4" s="19"/>
      <c r="J4" s="19"/>
      <c r="K4" s="19"/>
      <c r="L4" s="19"/>
    </row>
    <row r="5" spans="1:12">
      <c r="B5" s="20"/>
      <c r="C5" s="21"/>
      <c r="D5" s="22"/>
      <c r="E5" s="22"/>
      <c r="F5" s="22"/>
    </row>
    <row r="7" spans="1:12" ht="15">
      <c r="B7" s="2"/>
      <c r="C7" s="2" t="s">
        <v>1</v>
      </c>
      <c r="D7" s="23" t="s">
        <v>2</v>
      </c>
      <c r="E7" s="24"/>
      <c r="F7" s="8"/>
      <c r="G7" s="2"/>
      <c r="H7"/>
      <c r="I7"/>
      <c r="J7"/>
      <c r="K7"/>
      <c r="L7"/>
    </row>
    <row r="9" spans="1:12" ht="15">
      <c r="A9" s="25" t="s">
        <v>10</v>
      </c>
      <c r="B9" s="25"/>
      <c r="C9" s="25"/>
      <c r="D9" s="25"/>
      <c r="E9" s="25"/>
      <c r="F9" s="25"/>
      <c r="G9" s="26"/>
      <c r="H9" s="26"/>
      <c r="I9" s="26"/>
      <c r="J9" s="26"/>
      <c r="K9" s="26"/>
      <c r="L9" s="26"/>
    </row>
    <row r="10" spans="1:12">
      <c r="B10" s="27"/>
      <c r="C10" s="28"/>
      <c r="D10" s="1"/>
      <c r="E10" s="6"/>
      <c r="F10" s="8"/>
    </row>
    <row r="11" spans="1:12">
      <c r="B11" s="29" t="s">
        <v>11</v>
      </c>
      <c r="C11" s="30"/>
      <c r="D11" s="22"/>
      <c r="E11" s="22"/>
      <c r="F11" s="22"/>
    </row>
    <row r="12" spans="1:12">
      <c r="B12" s="31"/>
      <c r="C12" s="21"/>
      <c r="D12" s="22"/>
      <c r="E12" s="22"/>
      <c r="F12" s="22"/>
    </row>
    <row r="13" spans="1:12">
      <c r="B13" s="32" t="s">
        <v>12</v>
      </c>
      <c r="C13" s="21"/>
      <c r="D13" s="22"/>
      <c r="E13" s="22"/>
      <c r="F13" s="22"/>
    </row>
    <row r="14" spans="1:12" ht="13.5" thickBot="1">
      <c r="C14" s="21"/>
    </row>
    <row r="15" spans="1:12" ht="13.5" thickBot="1">
      <c r="B15" s="33" t="s">
        <v>13</v>
      </c>
      <c r="C15" s="34" t="s">
        <v>8</v>
      </c>
      <c r="D15" s="6"/>
      <c r="E15" s="6"/>
    </row>
    <row r="16" spans="1:12">
      <c r="B16" s="35"/>
      <c r="C16" s="6"/>
      <c r="D16" s="6"/>
      <c r="E16" s="6"/>
    </row>
    <row r="17" spans="2:5" ht="20.25" customHeight="1">
      <c r="B17" s="36" t="s">
        <v>14</v>
      </c>
      <c r="C17" s="37" t="s">
        <v>15</v>
      </c>
      <c r="D17" s="37" t="s">
        <v>16</v>
      </c>
      <c r="E17" s="37" t="s">
        <v>17</v>
      </c>
    </row>
    <row r="18" spans="2:5">
      <c r="B18" s="38" t="s">
        <v>18</v>
      </c>
      <c r="C18" s="39"/>
      <c r="D18" s="39">
        <v>0</v>
      </c>
      <c r="E18" s="39">
        <v>0</v>
      </c>
    </row>
    <row r="19" spans="2:5">
      <c r="B19" s="40"/>
      <c r="C19" s="41"/>
      <c r="D19" s="41"/>
      <c r="E19" s="41"/>
    </row>
    <row r="20" spans="2:5">
      <c r="B20" s="40"/>
      <c r="C20" s="41"/>
      <c r="D20" s="41">
        <v>0</v>
      </c>
      <c r="E20" s="41">
        <v>0</v>
      </c>
    </row>
    <row r="21" spans="2:5">
      <c r="B21" s="40" t="s">
        <v>19</v>
      </c>
      <c r="C21" s="41"/>
      <c r="D21" s="41">
        <v>0</v>
      </c>
      <c r="E21" s="41">
        <v>0</v>
      </c>
    </row>
    <row r="22" spans="2:5">
      <c r="B22" s="40"/>
      <c r="C22" s="41"/>
      <c r="D22" s="41">
        <v>0</v>
      </c>
      <c r="E22" s="41">
        <v>0</v>
      </c>
    </row>
    <row r="23" spans="2:5">
      <c r="B23" s="42" t="s">
        <v>20</v>
      </c>
      <c r="C23" s="43"/>
      <c r="D23" s="43">
        <v>0</v>
      </c>
      <c r="E23" s="43">
        <v>0</v>
      </c>
    </row>
    <row r="24" spans="2:5">
      <c r="B24" s="35"/>
      <c r="C24" s="37">
        <f>SUM(C18:C23)</f>
        <v>0</v>
      </c>
      <c r="D24" s="37"/>
      <c r="E24" s="37">
        <f t="shared" ref="E24" si="0">SUM(E18:E23)</f>
        <v>0</v>
      </c>
    </row>
    <row r="25" spans="2:5">
      <c r="B25" s="35"/>
      <c r="C25" s="6"/>
      <c r="D25" s="6"/>
      <c r="E25" s="6"/>
    </row>
    <row r="26" spans="2:5">
      <c r="B26" s="35"/>
      <c r="C26" s="6"/>
      <c r="D26" s="6"/>
      <c r="E26" s="6"/>
    </row>
    <row r="27" spans="2:5">
      <c r="B27" s="35"/>
      <c r="C27" s="6"/>
      <c r="D27" s="6"/>
      <c r="E27" s="6"/>
    </row>
    <row r="28" spans="2:5" ht="15">
      <c r="B28" s="33" t="s">
        <v>21</v>
      </c>
      <c r="C28" s="44"/>
      <c r="D28"/>
      <c r="E28" s="6"/>
    </row>
    <row r="30" spans="2:5" ht="18.75" customHeight="1">
      <c r="B30" s="36" t="s">
        <v>22</v>
      </c>
      <c r="C30" s="37" t="s">
        <v>15</v>
      </c>
      <c r="D30" s="37" t="s">
        <v>23</v>
      </c>
      <c r="E30" s="37" t="s">
        <v>24</v>
      </c>
    </row>
    <row r="31" spans="2:5">
      <c r="B31" s="40" t="s">
        <v>25</v>
      </c>
      <c r="C31" s="45"/>
      <c r="D31" s="45"/>
      <c r="E31" s="45"/>
    </row>
    <row r="32" spans="2:5">
      <c r="B32" s="40" t="s">
        <v>26</v>
      </c>
      <c r="C32" s="45">
        <v>0</v>
      </c>
      <c r="D32" s="45">
        <v>100000</v>
      </c>
      <c r="E32" s="45">
        <v>1664762.99</v>
      </c>
    </row>
    <row r="33" spans="2:6">
      <c r="B33" s="40" t="s">
        <v>27</v>
      </c>
      <c r="C33" s="45"/>
      <c r="D33" s="45">
        <v>1701.4</v>
      </c>
      <c r="E33" s="45">
        <v>3.79</v>
      </c>
    </row>
    <row r="34" spans="2:6" ht="14.25" customHeight="1">
      <c r="B34" s="40" t="s">
        <v>28</v>
      </c>
      <c r="C34" s="45"/>
      <c r="D34" s="45"/>
      <c r="E34" s="45"/>
    </row>
    <row r="35" spans="2:6" ht="14.25" customHeight="1">
      <c r="B35" s="40"/>
      <c r="C35" s="45"/>
      <c r="D35" s="45"/>
      <c r="E35" s="45"/>
    </row>
    <row r="36" spans="2:6" ht="14.25" customHeight="1">
      <c r="B36" s="42"/>
      <c r="C36" s="46"/>
      <c r="D36" s="46"/>
      <c r="E36" s="46"/>
    </row>
    <row r="37" spans="2:6" ht="14.25" customHeight="1">
      <c r="C37" s="37">
        <f>SUM(C31:C36)</f>
        <v>0</v>
      </c>
      <c r="D37" s="37">
        <f t="shared" ref="D37:E37" si="1">SUM(D31:D36)</f>
        <v>101701.4</v>
      </c>
      <c r="E37" s="47">
        <f t="shared" si="1"/>
        <v>1664766.78</v>
      </c>
    </row>
    <row r="38" spans="2:6" ht="14.25" customHeight="1" thickBot="1">
      <c r="C38" s="48"/>
      <c r="D38" s="48"/>
      <c r="E38" s="48"/>
    </row>
    <row r="39" spans="2:6" ht="14.25" customHeight="1" thickBot="1">
      <c r="D39" s="34" t="s">
        <v>8</v>
      </c>
    </row>
    <row r="40" spans="2:6" ht="23.25" customHeight="1">
      <c r="B40" s="36" t="s">
        <v>29</v>
      </c>
      <c r="C40" s="37" t="s">
        <v>15</v>
      </c>
      <c r="D40" s="37" t="s">
        <v>30</v>
      </c>
      <c r="E40" s="37" t="s">
        <v>31</v>
      </c>
      <c r="F40" s="37" t="s">
        <v>32</v>
      </c>
    </row>
    <row r="41" spans="2:6" ht="14.25" customHeight="1">
      <c r="B41" s="40" t="s">
        <v>33</v>
      </c>
      <c r="C41" s="45"/>
      <c r="D41" s="45"/>
      <c r="E41" s="45"/>
      <c r="F41" s="45"/>
    </row>
    <row r="42" spans="2:6" ht="14.25" customHeight="1">
      <c r="B42" s="40" t="s">
        <v>34</v>
      </c>
      <c r="C42" s="45">
        <v>17063.95</v>
      </c>
      <c r="D42" s="45">
        <v>17063.95</v>
      </c>
      <c r="E42" s="45"/>
      <c r="F42" s="45"/>
    </row>
    <row r="43" spans="2:6" ht="14.25" customHeight="1">
      <c r="B43" s="40" t="s">
        <v>35</v>
      </c>
      <c r="C43" s="45"/>
      <c r="D43" s="45"/>
      <c r="E43" s="45"/>
      <c r="F43" s="45"/>
    </row>
    <row r="44" spans="2:6" ht="14.25" customHeight="1">
      <c r="B44" s="42" t="s">
        <v>36</v>
      </c>
      <c r="C44" s="46">
        <v>313006.26</v>
      </c>
      <c r="D44" s="46">
        <v>313006.26</v>
      </c>
      <c r="E44" s="46"/>
      <c r="F44" s="46"/>
    </row>
    <row r="45" spans="2:6" ht="14.25" customHeight="1">
      <c r="C45" s="47">
        <f>SUM(C40:C44)</f>
        <v>330070.21000000002</v>
      </c>
      <c r="D45" s="47">
        <f t="shared" ref="D45:F45" si="2">SUM(D40:D44)</f>
        <v>330070.21000000002</v>
      </c>
      <c r="E45" s="37">
        <f t="shared" si="2"/>
        <v>0</v>
      </c>
      <c r="F45" s="37">
        <f t="shared" si="2"/>
        <v>0</v>
      </c>
    </row>
    <row r="46" spans="2:6" ht="14.25" customHeight="1"/>
    <row r="47" spans="2:6" ht="14.25" customHeight="1"/>
    <row r="48" spans="2:6" ht="14.25" customHeight="1" thickBot="1"/>
    <row r="49" spans="2:7" ht="14.25" customHeight="1" thickBot="1">
      <c r="B49" s="33" t="s">
        <v>37</v>
      </c>
      <c r="D49" s="34" t="s">
        <v>8</v>
      </c>
    </row>
    <row r="50" spans="2:7" ht="14.25" customHeight="1">
      <c r="B50" s="49"/>
    </row>
    <row r="51" spans="2:7" ht="24" customHeight="1">
      <c r="B51" s="36" t="s">
        <v>38</v>
      </c>
      <c r="C51" s="37" t="s">
        <v>15</v>
      </c>
      <c r="D51" s="37" t="s">
        <v>39</v>
      </c>
    </row>
    <row r="52" spans="2:7" ht="14.25" customHeight="1">
      <c r="B52" s="38" t="s">
        <v>40</v>
      </c>
      <c r="C52" s="39"/>
      <c r="D52" s="39">
        <v>0</v>
      </c>
    </row>
    <row r="53" spans="2:7" ht="14.25" customHeight="1">
      <c r="B53" s="40"/>
      <c r="C53" s="41"/>
      <c r="D53" s="41">
        <v>0</v>
      </c>
    </row>
    <row r="54" spans="2:7" ht="14.25" customHeight="1">
      <c r="B54" s="40" t="s">
        <v>41</v>
      </c>
      <c r="C54" s="41"/>
      <c r="D54" s="41"/>
    </row>
    <row r="55" spans="2:7" ht="14.25" customHeight="1">
      <c r="B55" s="42"/>
      <c r="C55" s="43"/>
      <c r="D55" s="43">
        <v>0</v>
      </c>
    </row>
    <row r="56" spans="2:7" ht="14.25" customHeight="1">
      <c r="B56" s="50"/>
      <c r="C56" s="37">
        <f>SUM(C51:C55)</f>
        <v>0</v>
      </c>
      <c r="D56" s="37"/>
    </row>
    <row r="57" spans="2:7" ht="14.25" customHeight="1">
      <c r="B57" s="50"/>
      <c r="C57" s="51"/>
      <c r="D57" s="51"/>
    </row>
    <row r="58" spans="2:7" ht="9.75" customHeight="1">
      <c r="B58" s="50"/>
      <c r="C58" s="51"/>
      <c r="D58" s="51"/>
    </row>
    <row r="59" spans="2:7" ht="14.25" customHeight="1" thickBot="1"/>
    <row r="60" spans="2:7" ht="14.25" customHeight="1" thickBot="1">
      <c r="B60" s="33" t="s">
        <v>42</v>
      </c>
      <c r="D60" s="34" t="s">
        <v>8</v>
      </c>
    </row>
    <row r="61" spans="2:7" ht="14.25" customHeight="1">
      <c r="B61" s="49"/>
    </row>
    <row r="62" spans="2:7" ht="27.75" customHeight="1">
      <c r="B62" s="36" t="s">
        <v>43</v>
      </c>
      <c r="C62" s="37" t="s">
        <v>15</v>
      </c>
      <c r="D62" s="37" t="s">
        <v>16</v>
      </c>
      <c r="E62" s="37" t="s">
        <v>44</v>
      </c>
      <c r="F62" s="52" t="s">
        <v>45</v>
      </c>
      <c r="G62" s="37" t="s">
        <v>46</v>
      </c>
    </row>
    <row r="63" spans="2:7" ht="14.25" customHeight="1">
      <c r="B63" s="53" t="s">
        <v>47</v>
      </c>
      <c r="C63" s="51"/>
      <c r="D63" s="51">
        <v>0</v>
      </c>
      <c r="E63" s="51">
        <v>0</v>
      </c>
      <c r="F63" s="51">
        <v>0</v>
      </c>
      <c r="G63" s="54">
        <v>0</v>
      </c>
    </row>
    <row r="64" spans="2:7" ht="14.25" customHeight="1">
      <c r="B64" s="53"/>
      <c r="C64" s="51"/>
      <c r="D64" s="51">
        <v>0</v>
      </c>
      <c r="E64" s="51">
        <v>0</v>
      </c>
      <c r="F64" s="51">
        <v>0</v>
      </c>
      <c r="G64" s="54">
        <v>0</v>
      </c>
    </row>
    <row r="65" spans="2:7" ht="14.25" customHeight="1">
      <c r="B65" s="53"/>
      <c r="C65" s="51"/>
      <c r="D65" s="51">
        <v>0</v>
      </c>
      <c r="E65" s="51">
        <v>0</v>
      </c>
      <c r="F65" s="51">
        <v>0</v>
      </c>
      <c r="G65" s="54">
        <v>0</v>
      </c>
    </row>
    <row r="66" spans="2:7" ht="14.25" customHeight="1">
      <c r="B66" s="55"/>
      <c r="C66" s="56"/>
      <c r="D66" s="56">
        <v>0</v>
      </c>
      <c r="E66" s="56">
        <v>0</v>
      </c>
      <c r="F66" s="56">
        <v>0</v>
      </c>
      <c r="G66" s="57">
        <v>0</v>
      </c>
    </row>
    <row r="67" spans="2:7" ht="15" customHeight="1">
      <c r="B67" s="50"/>
      <c r="C67" s="37">
        <f>SUM(C62:C66)</f>
        <v>0</v>
      </c>
      <c r="D67" s="58">
        <v>0</v>
      </c>
      <c r="E67" s="59">
        <v>0</v>
      </c>
      <c r="F67" s="59">
        <v>0</v>
      </c>
      <c r="G67" s="60">
        <v>0</v>
      </c>
    </row>
    <row r="68" spans="2:7" ht="13.5" thickBot="1">
      <c r="B68" s="50"/>
      <c r="C68" s="61"/>
      <c r="D68" s="61"/>
      <c r="E68" s="61"/>
      <c r="F68" s="61"/>
      <c r="G68" s="61"/>
    </row>
    <row r="69" spans="2:7" ht="13.5" thickBot="1">
      <c r="B69" s="50"/>
      <c r="C69" s="61"/>
      <c r="D69" s="34" t="s">
        <v>8</v>
      </c>
      <c r="E69" s="61"/>
      <c r="F69" s="61"/>
      <c r="G69" s="61"/>
    </row>
    <row r="70" spans="2:7">
      <c r="B70" s="50"/>
      <c r="C70" s="61"/>
      <c r="D70" s="61"/>
      <c r="E70" s="61"/>
      <c r="F70" s="61"/>
      <c r="G70" s="61"/>
    </row>
    <row r="71" spans="2:7" ht="26.25" customHeight="1">
      <c r="B71" s="36" t="s">
        <v>48</v>
      </c>
      <c r="C71" s="37" t="s">
        <v>15</v>
      </c>
      <c r="D71" s="37" t="s">
        <v>16</v>
      </c>
      <c r="E71" s="37" t="s">
        <v>49</v>
      </c>
      <c r="F71" s="61"/>
      <c r="G71" s="61"/>
    </row>
    <row r="72" spans="2:7">
      <c r="B72" s="38" t="s">
        <v>50</v>
      </c>
      <c r="C72" s="54"/>
      <c r="D72" s="41">
        <v>0</v>
      </c>
      <c r="E72" s="41">
        <v>0</v>
      </c>
      <c r="F72" s="61"/>
      <c r="G72" s="61"/>
    </row>
    <row r="73" spans="2:7">
      <c r="B73" s="42"/>
      <c r="C73" s="54"/>
      <c r="D73" s="41">
        <v>0</v>
      </c>
      <c r="E73" s="41">
        <v>0</v>
      </c>
      <c r="F73" s="61"/>
      <c r="G73" s="61"/>
    </row>
    <row r="74" spans="2:7" ht="16.5" customHeight="1">
      <c r="B74" s="50"/>
      <c r="C74" s="37">
        <f>SUM(C72:C73)</f>
        <v>0</v>
      </c>
      <c r="D74" s="62"/>
      <c r="E74" s="63"/>
      <c r="F74" s="61"/>
      <c r="G74" s="61"/>
    </row>
    <row r="75" spans="2:7">
      <c r="B75" s="50"/>
      <c r="C75" s="61"/>
      <c r="D75" s="61"/>
      <c r="E75" s="61"/>
      <c r="F75" s="61"/>
      <c r="G75" s="61"/>
    </row>
    <row r="76" spans="2:7">
      <c r="B76" s="50"/>
      <c r="C76" s="61"/>
      <c r="D76" s="61"/>
      <c r="E76" s="61"/>
      <c r="F76" s="61"/>
      <c r="G76" s="61"/>
    </row>
    <row r="77" spans="2:7">
      <c r="B77" s="50"/>
      <c r="C77" s="61"/>
      <c r="D77" s="61"/>
      <c r="E77" s="61"/>
      <c r="F77" s="61"/>
      <c r="G77" s="61"/>
    </row>
    <row r="78" spans="2:7">
      <c r="B78" s="50"/>
      <c r="C78" s="61"/>
      <c r="D78" s="61"/>
      <c r="E78" s="61"/>
      <c r="F78" s="61"/>
      <c r="G78" s="61"/>
    </row>
    <row r="79" spans="2:7">
      <c r="B79" s="49"/>
    </row>
    <row r="80" spans="2:7">
      <c r="B80" s="33" t="s">
        <v>51</v>
      </c>
    </row>
    <row r="82" spans="2:6">
      <c r="B82" s="49"/>
    </row>
    <row r="83" spans="2:6" ht="24" customHeight="1">
      <c r="B83" s="36" t="s">
        <v>52</v>
      </c>
      <c r="C83" s="37" t="s">
        <v>53</v>
      </c>
      <c r="D83" s="37" t="s">
        <v>54</v>
      </c>
      <c r="E83" s="37" t="s">
        <v>55</v>
      </c>
      <c r="F83" s="37" t="s">
        <v>56</v>
      </c>
    </row>
    <row r="84" spans="2:6">
      <c r="B84" s="38" t="s">
        <v>57</v>
      </c>
      <c r="C84" s="64">
        <v>71184805.530000001</v>
      </c>
      <c r="D84" s="65">
        <v>76423764.390000001</v>
      </c>
      <c r="E84" s="65">
        <v>5238958.8600000003</v>
      </c>
      <c r="F84" s="65">
        <v>0</v>
      </c>
    </row>
    <row r="85" spans="2:6">
      <c r="B85" s="40" t="s">
        <v>58</v>
      </c>
      <c r="C85" s="66">
        <v>71184805.530000001</v>
      </c>
      <c r="D85" s="45">
        <v>76423764.390000001</v>
      </c>
      <c r="E85" s="45">
        <v>5238958.8600000003</v>
      </c>
      <c r="F85" s="45"/>
    </row>
    <row r="86" spans="2:6">
      <c r="B86" s="40" t="s">
        <v>59</v>
      </c>
      <c r="C86" s="66">
        <v>903442.01</v>
      </c>
      <c r="D86" s="45">
        <v>897292.85</v>
      </c>
      <c r="E86" s="45">
        <v>-6149.16</v>
      </c>
      <c r="F86" s="45">
        <v>0</v>
      </c>
    </row>
    <row r="87" spans="2:6">
      <c r="B87" s="40" t="s">
        <v>60</v>
      </c>
      <c r="C87" s="66">
        <v>845850.33</v>
      </c>
      <c r="D87" s="45">
        <v>845850.33</v>
      </c>
      <c r="E87" s="45">
        <v>0</v>
      </c>
      <c r="F87" s="45"/>
    </row>
    <row r="88" spans="2:6">
      <c r="B88" s="40" t="s">
        <v>61</v>
      </c>
      <c r="C88" s="66">
        <v>110270.76</v>
      </c>
      <c r="D88" s="45">
        <v>144255.28</v>
      </c>
      <c r="E88" s="45">
        <v>33984.519999999997</v>
      </c>
      <c r="F88" s="45"/>
    </row>
    <row r="89" spans="2:6">
      <c r="B89" s="40" t="s">
        <v>62</v>
      </c>
      <c r="C89" s="66">
        <v>3284209.63</v>
      </c>
      <c r="D89" s="45">
        <v>5403819.7699999996</v>
      </c>
      <c r="E89" s="45">
        <v>2119610.14</v>
      </c>
      <c r="F89" s="45"/>
    </row>
    <row r="90" spans="2:6">
      <c r="B90" s="40" t="s">
        <v>63</v>
      </c>
      <c r="C90" s="66">
        <v>868900.3</v>
      </c>
      <c r="D90" s="45">
        <v>868900.3</v>
      </c>
      <c r="E90" s="45">
        <v>0</v>
      </c>
      <c r="F90" s="45"/>
    </row>
    <row r="91" spans="2:6">
      <c r="B91" s="40" t="s">
        <v>64</v>
      </c>
      <c r="C91" s="66">
        <v>113686.39999999999</v>
      </c>
      <c r="D91" s="45">
        <v>113686.39999999999</v>
      </c>
      <c r="E91" s="45">
        <v>0</v>
      </c>
      <c r="F91" s="45"/>
    </row>
    <row r="92" spans="2:6">
      <c r="B92" s="40" t="s">
        <v>65</v>
      </c>
      <c r="C92" s="66">
        <v>201493.91</v>
      </c>
      <c r="D92" s="45">
        <v>201493.91</v>
      </c>
      <c r="E92" s="45">
        <v>0</v>
      </c>
      <c r="F92" s="45"/>
    </row>
    <row r="93" spans="2:6">
      <c r="B93" s="40" t="s">
        <v>66</v>
      </c>
      <c r="C93" s="66">
        <v>257773.55</v>
      </c>
      <c r="D93" s="45">
        <v>335777.55</v>
      </c>
      <c r="E93" s="45">
        <v>78004</v>
      </c>
      <c r="F93" s="45"/>
    </row>
    <row r="94" spans="2:6">
      <c r="B94" s="40" t="s">
        <v>67</v>
      </c>
      <c r="C94" s="66">
        <v>10873.12</v>
      </c>
      <c r="D94" s="45">
        <v>10873.12</v>
      </c>
      <c r="E94" s="45">
        <v>0</v>
      </c>
      <c r="F94" s="45"/>
    </row>
    <row r="95" spans="2:6">
      <c r="B95" s="40" t="s">
        <v>68</v>
      </c>
      <c r="C95" s="66">
        <v>630213.97</v>
      </c>
      <c r="D95" s="45">
        <v>1970767.05</v>
      </c>
      <c r="E95" s="45">
        <v>1340553.08</v>
      </c>
      <c r="F95" s="45"/>
    </row>
    <row r="96" spans="2:6">
      <c r="B96" s="40" t="s">
        <v>69</v>
      </c>
      <c r="C96" s="66">
        <v>23610</v>
      </c>
      <c r="D96" s="45">
        <v>23610</v>
      </c>
      <c r="E96" s="45">
        <v>0</v>
      </c>
      <c r="F96" s="45"/>
    </row>
    <row r="97" spans="2:6">
      <c r="B97" s="40" t="s">
        <v>70</v>
      </c>
      <c r="C97" s="66">
        <v>926717</v>
      </c>
      <c r="D97" s="45">
        <v>926717</v>
      </c>
      <c r="E97" s="45">
        <v>0</v>
      </c>
      <c r="F97" s="45"/>
    </row>
    <row r="98" spans="2:6">
      <c r="B98" s="40" t="s">
        <v>71</v>
      </c>
      <c r="C98" s="66">
        <v>355932.44</v>
      </c>
      <c r="D98" s="45">
        <v>355932.44</v>
      </c>
      <c r="E98" s="45">
        <v>0</v>
      </c>
      <c r="F98" s="45"/>
    </row>
    <row r="99" spans="2:6">
      <c r="B99" s="40" t="s">
        <v>72</v>
      </c>
      <c r="C99" s="66">
        <v>2916377.83</v>
      </c>
      <c r="D99" s="45">
        <v>2916377.83</v>
      </c>
      <c r="E99" s="45">
        <v>0</v>
      </c>
      <c r="F99" s="45"/>
    </row>
    <row r="100" spans="2:6">
      <c r="B100" s="40" t="s">
        <v>73</v>
      </c>
      <c r="C100" s="66">
        <v>873298</v>
      </c>
      <c r="D100" s="45">
        <v>1288943.74</v>
      </c>
      <c r="E100" s="45">
        <v>415645.74</v>
      </c>
      <c r="F100" s="45"/>
    </row>
    <row r="101" spans="2:6">
      <c r="B101" s="40" t="s">
        <v>74</v>
      </c>
      <c r="C101" s="66">
        <v>1302550.76</v>
      </c>
      <c r="D101" s="45">
        <v>1302550.76</v>
      </c>
      <c r="E101" s="45">
        <v>0</v>
      </c>
      <c r="F101" s="45"/>
    </row>
    <row r="102" spans="2:6">
      <c r="B102" s="40" t="s">
        <v>75</v>
      </c>
      <c r="C102" s="66">
        <v>37100</v>
      </c>
      <c r="D102" s="45">
        <v>37100</v>
      </c>
      <c r="E102" s="45">
        <v>0</v>
      </c>
      <c r="F102" s="45"/>
    </row>
    <row r="103" spans="2:6">
      <c r="B103" s="40" t="s">
        <v>76</v>
      </c>
      <c r="C103" s="66">
        <v>250999</v>
      </c>
      <c r="D103" s="45">
        <v>250999</v>
      </c>
      <c r="E103" s="45">
        <v>0</v>
      </c>
      <c r="F103" s="45"/>
    </row>
    <row r="104" spans="2:6">
      <c r="B104" s="40" t="s">
        <v>77</v>
      </c>
      <c r="C104" s="66">
        <v>747218.5</v>
      </c>
      <c r="D104" s="45">
        <v>747218.5</v>
      </c>
      <c r="E104" s="45">
        <v>0</v>
      </c>
      <c r="F104" s="45"/>
    </row>
    <row r="105" spans="2:6">
      <c r="B105" s="40" t="s">
        <v>78</v>
      </c>
      <c r="C105" s="66">
        <v>103419.26</v>
      </c>
      <c r="D105" s="45">
        <v>103419.26</v>
      </c>
      <c r="E105" s="45">
        <v>0</v>
      </c>
      <c r="F105" s="45"/>
    </row>
    <row r="106" spans="2:6">
      <c r="B106" s="40" t="s">
        <v>79</v>
      </c>
      <c r="C106" s="66">
        <v>142242.07</v>
      </c>
      <c r="D106" s="45">
        <v>324362.07</v>
      </c>
      <c r="E106" s="45">
        <v>182120</v>
      </c>
      <c r="F106" s="45"/>
    </row>
    <row r="107" spans="2:6">
      <c r="B107" s="40" t="s">
        <v>80</v>
      </c>
      <c r="C107" s="66">
        <v>21516.07</v>
      </c>
      <c r="D107" s="45">
        <v>21516.07</v>
      </c>
      <c r="E107" s="45">
        <v>0</v>
      </c>
      <c r="F107" s="45"/>
    </row>
    <row r="108" spans="2:6">
      <c r="B108" s="40" t="s">
        <v>81</v>
      </c>
      <c r="C108" s="66">
        <v>0</v>
      </c>
      <c r="D108" s="45">
        <v>11600</v>
      </c>
      <c r="E108" s="45">
        <v>11600</v>
      </c>
      <c r="F108" s="45"/>
    </row>
    <row r="109" spans="2:6">
      <c r="B109" s="40" t="s">
        <v>82</v>
      </c>
      <c r="C109" s="66">
        <v>2027586.4</v>
      </c>
      <c r="D109" s="45">
        <v>2826826.4</v>
      </c>
      <c r="E109" s="45">
        <v>799240</v>
      </c>
      <c r="F109" s="45"/>
    </row>
    <row r="110" spans="2:6">
      <c r="B110" s="40" t="s">
        <v>83</v>
      </c>
      <c r="C110" s="66">
        <v>0</v>
      </c>
      <c r="D110" s="67">
        <v>62978.17</v>
      </c>
      <c r="E110" s="67">
        <v>62978.17</v>
      </c>
      <c r="F110" s="45">
        <v>0</v>
      </c>
    </row>
    <row r="111" spans="2:6">
      <c r="B111" s="40" t="s">
        <v>84</v>
      </c>
      <c r="C111" s="66">
        <v>16955281.309999999</v>
      </c>
      <c r="D111" s="45">
        <v>21992867.800000001</v>
      </c>
      <c r="E111" s="45">
        <v>5037586.49</v>
      </c>
      <c r="F111" s="45"/>
    </row>
    <row r="112" spans="2:6">
      <c r="B112" s="40" t="s">
        <v>85</v>
      </c>
      <c r="C112" s="66">
        <v>-175773.67</v>
      </c>
      <c r="D112" s="45">
        <v>-264068.28000000003</v>
      </c>
      <c r="E112" s="45">
        <v>-88294.61</v>
      </c>
      <c r="F112" s="45"/>
    </row>
    <row r="113" spans="2:6">
      <c r="B113" s="40" t="s">
        <v>86</v>
      </c>
      <c r="C113" s="66">
        <v>-43983.87</v>
      </c>
      <c r="D113" s="45">
        <v>-51682.35</v>
      </c>
      <c r="E113" s="45">
        <v>-7698.48</v>
      </c>
      <c r="F113" s="45"/>
    </row>
    <row r="114" spans="2:6">
      <c r="B114" s="40" t="s">
        <v>87</v>
      </c>
      <c r="C114" s="66">
        <v>-3147530.93</v>
      </c>
      <c r="D114" s="45">
        <v>-3587425.23</v>
      </c>
      <c r="E114" s="45">
        <v>-439894.3</v>
      </c>
      <c r="F114" s="45"/>
    </row>
    <row r="115" spans="2:6">
      <c r="B115" s="40" t="s">
        <v>88</v>
      </c>
      <c r="C115" s="66">
        <v>-6643.16</v>
      </c>
      <c r="D115" s="45">
        <v>-18011.8</v>
      </c>
      <c r="E115" s="45">
        <v>-11368.64</v>
      </c>
      <c r="F115" s="45"/>
    </row>
    <row r="116" spans="2:6">
      <c r="B116" s="40" t="s">
        <v>89</v>
      </c>
      <c r="C116" s="66">
        <v>-9930.2800000000007</v>
      </c>
      <c r="D116" s="45">
        <v>-36556.06</v>
      </c>
      <c r="E116" s="45">
        <v>-26625.78</v>
      </c>
      <c r="F116" s="45"/>
    </row>
    <row r="117" spans="2:6">
      <c r="B117" s="40" t="s">
        <v>90</v>
      </c>
      <c r="C117" s="66">
        <v>-2162.6799999999998</v>
      </c>
      <c r="D117" s="45">
        <v>-3249.99</v>
      </c>
      <c r="E117" s="45">
        <v>-1087.31</v>
      </c>
      <c r="F117" s="45"/>
    </row>
    <row r="118" spans="2:6">
      <c r="B118" s="40" t="s">
        <v>91</v>
      </c>
      <c r="C118" s="66">
        <v>-31900.92</v>
      </c>
      <c r="D118" s="45">
        <v>-102333.51</v>
      </c>
      <c r="E118" s="45">
        <v>-70432.59</v>
      </c>
      <c r="F118" s="45"/>
    </row>
    <row r="119" spans="2:6">
      <c r="B119" s="40" t="s">
        <v>92</v>
      </c>
      <c r="C119" s="66">
        <v>0</v>
      </c>
      <c r="D119" s="45">
        <v>-92671.7</v>
      </c>
      <c r="E119" s="45">
        <v>-92671.7</v>
      </c>
      <c r="F119" s="45"/>
    </row>
    <row r="120" spans="2:6">
      <c r="B120" s="40" t="s">
        <v>93</v>
      </c>
      <c r="C120" s="66">
        <v>-2587119.9</v>
      </c>
      <c r="D120" s="45">
        <v>-2766715.13</v>
      </c>
      <c r="E120" s="45">
        <v>-179595.23</v>
      </c>
      <c r="F120" s="45"/>
    </row>
    <row r="121" spans="2:6">
      <c r="B121" s="40" t="s">
        <v>94</v>
      </c>
      <c r="C121" s="66">
        <v>-335795.83</v>
      </c>
      <c r="D121" s="45">
        <v>-554120.32999999996</v>
      </c>
      <c r="E121" s="45">
        <v>-218324.5</v>
      </c>
      <c r="F121" s="45"/>
    </row>
    <row r="122" spans="2:6">
      <c r="B122" s="40" t="s">
        <v>95</v>
      </c>
      <c r="C122" s="66">
        <v>-14840</v>
      </c>
      <c r="D122" s="45">
        <v>-18550</v>
      </c>
      <c r="E122" s="45">
        <v>-3710</v>
      </c>
      <c r="F122" s="45"/>
    </row>
    <row r="123" spans="2:6">
      <c r="B123" s="40" t="s">
        <v>96</v>
      </c>
      <c r="C123" s="66">
        <v>-26519.25</v>
      </c>
      <c r="D123" s="45">
        <v>-144501.13</v>
      </c>
      <c r="E123" s="45">
        <v>-117981.88</v>
      </c>
      <c r="F123" s="45"/>
    </row>
    <row r="124" spans="2:6">
      <c r="B124" s="40" t="s">
        <v>97</v>
      </c>
      <c r="C124" s="66">
        <v>-19487.23</v>
      </c>
      <c r="D124" s="45">
        <v>-26599.15</v>
      </c>
      <c r="E124" s="45">
        <v>-7111.92</v>
      </c>
      <c r="F124" s="45"/>
    </row>
    <row r="125" spans="2:6">
      <c r="B125" s="40" t="s">
        <v>98</v>
      </c>
      <c r="C125" s="66">
        <v>-566875.80000000005</v>
      </c>
      <c r="D125" s="45">
        <v>-776294.78</v>
      </c>
      <c r="E125" s="45">
        <v>-209418.98</v>
      </c>
      <c r="F125" s="45"/>
    </row>
    <row r="126" spans="2:6" ht="15">
      <c r="B126" s="68" t="s">
        <v>99</v>
      </c>
      <c r="C126" s="46">
        <v>-6968563.5199999996</v>
      </c>
      <c r="D126" s="46">
        <v>-8442779.4399999995</v>
      </c>
      <c r="E126" s="46">
        <v>-1474215.92</v>
      </c>
      <c r="F126" s="46">
        <v>0</v>
      </c>
    </row>
    <row r="127" spans="2:6" ht="18" customHeight="1">
      <c r="C127" s="47">
        <v>81171523.319999993</v>
      </c>
      <c r="D127" s="47">
        <v>89973852.75</v>
      </c>
      <c r="E127" s="47">
        <v>8802329.4299999997</v>
      </c>
      <c r="F127" s="69"/>
    </row>
    <row r="128" spans="2:6" ht="13.5" thickBot="1"/>
    <row r="129" spans="2:6" ht="13.5" thickBot="1">
      <c r="D129" s="34" t="s">
        <v>8</v>
      </c>
    </row>
    <row r="130" spans="2:6" ht="21.75" customHeight="1">
      <c r="B130" s="36" t="s">
        <v>100</v>
      </c>
      <c r="C130" s="37" t="s">
        <v>53</v>
      </c>
      <c r="D130" s="37" t="s">
        <v>54</v>
      </c>
      <c r="E130" s="37" t="s">
        <v>55</v>
      </c>
      <c r="F130" s="37" t="s">
        <v>56</v>
      </c>
    </row>
    <row r="131" spans="2:6">
      <c r="B131" s="38" t="s">
        <v>101</v>
      </c>
      <c r="C131" s="39">
        <v>0</v>
      </c>
      <c r="D131" s="39">
        <v>2851.04</v>
      </c>
      <c r="E131" s="39">
        <v>2851.04</v>
      </c>
      <c r="F131" s="39"/>
    </row>
    <row r="132" spans="2:6">
      <c r="B132" s="40"/>
      <c r="C132" s="41"/>
      <c r="D132" s="41"/>
      <c r="E132" s="41"/>
      <c r="F132" s="41"/>
    </row>
    <row r="133" spans="2:6">
      <c r="B133" s="40" t="s">
        <v>102</v>
      </c>
      <c r="C133" s="41"/>
      <c r="D133" s="41"/>
      <c r="E133" s="41"/>
      <c r="F133" s="41"/>
    </row>
    <row r="134" spans="2:6">
      <c r="B134" s="40"/>
      <c r="C134" s="41"/>
      <c r="D134" s="41"/>
      <c r="E134" s="41"/>
      <c r="F134" s="41"/>
    </row>
    <row r="135" spans="2:6">
      <c r="B135" s="40" t="s">
        <v>103</v>
      </c>
      <c r="C135" s="41"/>
      <c r="D135" s="41"/>
      <c r="E135" s="41"/>
      <c r="F135" s="41"/>
    </row>
    <row r="136" spans="2:6" ht="15">
      <c r="B136" s="68"/>
      <c r="C136" s="43"/>
      <c r="D136" s="43"/>
      <c r="E136" s="43"/>
      <c r="F136" s="43"/>
    </row>
    <row r="137" spans="2:6" ht="16.5" customHeight="1">
      <c r="C137" s="37">
        <f>SUM(C135:C136)</f>
        <v>0</v>
      </c>
      <c r="D137" s="37">
        <f t="shared" ref="D137:E137" si="3">SUM(D135:D136)</f>
        <v>0</v>
      </c>
      <c r="E137" s="37">
        <f t="shared" si="3"/>
        <v>0</v>
      </c>
      <c r="F137" s="69"/>
    </row>
    <row r="139" spans="2:6" ht="13.5" thickBot="1"/>
    <row r="140" spans="2:6" ht="27" customHeight="1" thickBot="1">
      <c r="B140" s="36" t="s">
        <v>104</v>
      </c>
      <c r="C140" s="37" t="s">
        <v>15</v>
      </c>
      <c r="D140" s="34" t="s">
        <v>8</v>
      </c>
    </row>
    <row r="141" spans="2:6">
      <c r="B141" s="38" t="s">
        <v>105</v>
      </c>
      <c r="C141" s="39"/>
    </row>
    <row r="142" spans="2:6">
      <c r="B142" s="40"/>
      <c r="C142" s="41"/>
    </row>
    <row r="143" spans="2:6">
      <c r="B143" s="42"/>
      <c r="C143" s="43"/>
    </row>
    <row r="144" spans="2:6" ht="15" customHeight="1" thickBot="1">
      <c r="C144" s="37">
        <f>SUM(C142:C143)</f>
        <v>0</v>
      </c>
    </row>
    <row r="145" spans="2:6" ht="15.75" thickBot="1">
      <c r="B145"/>
      <c r="D145" s="34" t="s">
        <v>8</v>
      </c>
    </row>
    <row r="147" spans="2:6" ht="22.5" customHeight="1">
      <c r="B147" s="70" t="s">
        <v>106</v>
      </c>
      <c r="C147" s="71" t="s">
        <v>15</v>
      </c>
      <c r="D147" s="72" t="s">
        <v>107</v>
      </c>
    </row>
    <row r="148" spans="2:6">
      <c r="B148" s="73" t="s">
        <v>108</v>
      </c>
      <c r="C148" s="74">
        <v>1827</v>
      </c>
      <c r="D148" s="75"/>
    </row>
    <row r="149" spans="2:6">
      <c r="B149" s="76"/>
      <c r="C149" s="77"/>
      <c r="D149" s="78"/>
    </row>
    <row r="150" spans="2:6">
      <c r="B150" s="11"/>
      <c r="C150" s="79"/>
      <c r="D150" s="79"/>
    </row>
    <row r="151" spans="2:6">
      <c r="B151" s="11"/>
      <c r="C151" s="79"/>
      <c r="D151" s="79"/>
    </row>
    <row r="152" spans="2:6">
      <c r="B152" s="14"/>
      <c r="C152" s="80"/>
      <c r="D152" s="80"/>
    </row>
    <row r="153" spans="2:6" ht="14.25" customHeight="1">
      <c r="C153" s="47" t="s">
        <v>109</v>
      </c>
      <c r="D153" s="37"/>
    </row>
    <row r="157" spans="2:6" ht="24.95" customHeight="1">
      <c r="B157" s="29" t="s">
        <v>110</v>
      </c>
    </row>
    <row r="159" spans="2:6" ht="20.25" customHeight="1">
      <c r="B159" s="70" t="s">
        <v>111</v>
      </c>
      <c r="C159" s="71" t="s">
        <v>15</v>
      </c>
      <c r="D159" s="37" t="s">
        <v>30</v>
      </c>
      <c r="E159" s="37" t="s">
        <v>31</v>
      </c>
      <c r="F159" s="37" t="s">
        <v>32</v>
      </c>
    </row>
    <row r="160" spans="2:6">
      <c r="B160" s="38" t="s">
        <v>112</v>
      </c>
      <c r="C160" s="65">
        <v>-461184.22</v>
      </c>
      <c r="D160" s="65">
        <v>-461184.22</v>
      </c>
      <c r="E160" s="65"/>
      <c r="F160" s="65"/>
    </row>
    <row r="161" spans="2:6">
      <c r="B161" s="40" t="s">
        <v>113</v>
      </c>
      <c r="C161" s="45">
        <v>-781.29</v>
      </c>
      <c r="D161" s="45">
        <v>-781.29</v>
      </c>
      <c r="E161" s="45"/>
      <c r="F161" s="45"/>
    </row>
    <row r="162" spans="2:6">
      <c r="B162" s="40" t="s">
        <v>114</v>
      </c>
      <c r="C162" s="45">
        <v>-179</v>
      </c>
      <c r="D162" s="45">
        <v>-179</v>
      </c>
      <c r="E162" s="45"/>
      <c r="F162" s="45"/>
    </row>
    <row r="163" spans="2:6">
      <c r="B163" s="40" t="s">
        <v>115</v>
      </c>
      <c r="C163" s="45">
        <v>-315403.44</v>
      </c>
      <c r="D163" s="45">
        <v>-315403.44</v>
      </c>
      <c r="E163" s="45"/>
      <c r="F163" s="45"/>
    </row>
    <row r="164" spans="2:6">
      <c r="B164" s="40" t="s">
        <v>116</v>
      </c>
      <c r="C164" s="45">
        <v>-715754.77</v>
      </c>
      <c r="D164" s="45">
        <v>-715754.77</v>
      </c>
      <c r="E164" s="45"/>
      <c r="F164" s="45"/>
    </row>
    <row r="165" spans="2:6">
      <c r="B165" s="40" t="s">
        <v>117</v>
      </c>
      <c r="C165" s="45">
        <v>-392.27</v>
      </c>
      <c r="D165" s="45">
        <v>-392.27</v>
      </c>
      <c r="E165" s="45"/>
      <c r="F165" s="45"/>
    </row>
    <row r="166" spans="2:6">
      <c r="B166" s="40" t="s">
        <v>118</v>
      </c>
      <c r="C166" s="45">
        <v>-54508.72</v>
      </c>
      <c r="D166" s="45">
        <v>-54508.72</v>
      </c>
      <c r="E166" s="45"/>
      <c r="F166" s="45"/>
    </row>
    <row r="167" spans="2:6">
      <c r="B167" s="40" t="s">
        <v>119</v>
      </c>
      <c r="C167" s="45">
        <v>-77242.14</v>
      </c>
      <c r="D167" s="45">
        <v>-77242.14</v>
      </c>
      <c r="E167" s="45"/>
      <c r="F167" s="45"/>
    </row>
    <row r="168" spans="2:6">
      <c r="B168" s="40" t="s">
        <v>120</v>
      </c>
      <c r="C168" s="45">
        <v>-120513.1</v>
      </c>
      <c r="D168" s="45">
        <v>-120513.1</v>
      </c>
      <c r="E168" s="45"/>
      <c r="F168" s="45"/>
    </row>
    <row r="169" spans="2:6">
      <c r="B169" s="40" t="s">
        <v>121</v>
      </c>
      <c r="C169" s="45">
        <v>-720</v>
      </c>
      <c r="D169" s="45">
        <v>-720</v>
      </c>
      <c r="E169" s="45"/>
      <c r="F169" s="45"/>
    </row>
    <row r="170" spans="2:6">
      <c r="B170" s="40" t="s">
        <v>122</v>
      </c>
      <c r="C170" s="45">
        <v>-857.81</v>
      </c>
      <c r="D170" s="45">
        <v>-857.81</v>
      </c>
      <c r="E170" s="45"/>
      <c r="F170" s="45"/>
    </row>
    <row r="171" spans="2:6">
      <c r="B171" s="40" t="s">
        <v>123</v>
      </c>
      <c r="C171" s="45">
        <v>-0.04</v>
      </c>
      <c r="D171" s="45">
        <v>-0.04</v>
      </c>
      <c r="E171" s="45"/>
      <c r="F171" s="45"/>
    </row>
    <row r="172" spans="2:6">
      <c r="B172" s="40" t="s">
        <v>124</v>
      </c>
      <c r="C172" s="45">
        <v>-4388.99</v>
      </c>
      <c r="D172" s="45">
        <v>-4388.99</v>
      </c>
      <c r="E172" s="45"/>
      <c r="F172" s="45"/>
    </row>
    <row r="173" spans="2:6">
      <c r="B173" s="40" t="s">
        <v>125</v>
      </c>
      <c r="C173" s="45">
        <v>-0.66</v>
      </c>
      <c r="D173" s="45">
        <v>-0.66</v>
      </c>
      <c r="E173" s="45"/>
      <c r="F173" s="45"/>
    </row>
    <row r="174" spans="2:6">
      <c r="B174" s="40" t="s">
        <v>126</v>
      </c>
      <c r="C174" s="45">
        <v>-812.95</v>
      </c>
      <c r="D174" s="45">
        <v>-812.95</v>
      </c>
      <c r="E174" s="45"/>
      <c r="F174" s="45"/>
    </row>
    <row r="175" spans="2:6">
      <c r="B175" s="40" t="s">
        <v>127</v>
      </c>
      <c r="C175" s="45">
        <v>-306.77</v>
      </c>
      <c r="D175" s="45">
        <v>-306.77</v>
      </c>
      <c r="E175" s="45"/>
      <c r="F175" s="45"/>
    </row>
    <row r="176" spans="2:6">
      <c r="B176" s="40" t="s">
        <v>128</v>
      </c>
      <c r="C176" s="45">
        <v>-313725.15999999997</v>
      </c>
      <c r="D176" s="45">
        <v>-313725.15999999997</v>
      </c>
      <c r="E176" s="45"/>
      <c r="F176" s="45"/>
    </row>
    <row r="177" spans="2:6">
      <c r="B177" s="42" t="s">
        <v>129</v>
      </c>
      <c r="C177" s="46">
        <v>-2761233.09</v>
      </c>
      <c r="D177" s="46">
        <v>-2761233.09</v>
      </c>
      <c r="E177" s="46"/>
      <c r="F177" s="46"/>
    </row>
    <row r="178" spans="2:6" ht="16.5" customHeight="1">
      <c r="C178" s="47">
        <v>-4828004.42</v>
      </c>
      <c r="D178" s="47">
        <f>SUM(D160:D177)</f>
        <v>-4828004.42</v>
      </c>
      <c r="E178" s="37">
        <f>SUM(E177:E177)</f>
        <v>0</v>
      </c>
      <c r="F178" s="37">
        <f>SUM(F177:F177)</f>
        <v>0</v>
      </c>
    </row>
    <row r="180" spans="2:6" ht="13.5" thickBot="1"/>
    <row r="181" spans="2:6" ht="13.5" thickBot="1">
      <c r="D181" s="34" t="s">
        <v>8</v>
      </c>
    </row>
    <row r="182" spans="2:6" ht="20.25" customHeight="1">
      <c r="B182" s="70" t="s">
        <v>130</v>
      </c>
      <c r="C182" s="71" t="s">
        <v>15</v>
      </c>
      <c r="D182" s="37" t="s">
        <v>131</v>
      </c>
      <c r="E182" s="37" t="s">
        <v>107</v>
      </c>
    </row>
    <row r="183" spans="2:6">
      <c r="B183" s="81" t="s">
        <v>132</v>
      </c>
      <c r="C183" s="82"/>
      <c r="D183" s="83"/>
      <c r="E183" s="84"/>
    </row>
    <row r="184" spans="2:6">
      <c r="B184" s="85"/>
      <c r="C184" s="86"/>
      <c r="D184" s="87"/>
      <c r="E184" s="88"/>
    </row>
    <row r="185" spans="2:6">
      <c r="B185" s="89"/>
      <c r="C185" s="90"/>
      <c r="D185" s="91"/>
      <c r="E185" s="92"/>
    </row>
    <row r="186" spans="2:6" ht="16.5" customHeight="1">
      <c r="C186" s="37">
        <f>SUM(C184:C185)</f>
        <v>0</v>
      </c>
      <c r="D186" s="93"/>
      <c r="E186" s="94"/>
    </row>
    <row r="187" spans="2:6" ht="13.5" thickBot="1"/>
    <row r="188" spans="2:6" ht="13.5" thickBot="1">
      <c r="D188" s="34" t="s">
        <v>8</v>
      </c>
    </row>
    <row r="189" spans="2:6" ht="27.75" customHeight="1">
      <c r="B189" s="70" t="s">
        <v>133</v>
      </c>
      <c r="C189" s="71" t="s">
        <v>15</v>
      </c>
      <c r="D189" s="37" t="s">
        <v>131</v>
      </c>
      <c r="E189" s="37" t="s">
        <v>107</v>
      </c>
    </row>
    <row r="190" spans="2:6">
      <c r="B190" s="81" t="s">
        <v>134</v>
      </c>
      <c r="C190" s="82"/>
      <c r="D190" s="83"/>
      <c r="E190" s="84"/>
    </row>
    <row r="191" spans="2:6">
      <c r="B191" s="85"/>
      <c r="C191" s="86"/>
      <c r="D191" s="87"/>
      <c r="E191" s="88"/>
    </row>
    <row r="192" spans="2:6">
      <c r="B192" s="89"/>
      <c r="C192" s="90"/>
      <c r="D192" s="91"/>
      <c r="E192" s="92"/>
    </row>
    <row r="193" spans="2:5" ht="15" customHeight="1">
      <c r="C193" s="37">
        <f>SUM(C191:C192)</f>
        <v>0</v>
      </c>
      <c r="D193" s="93"/>
      <c r="E193" s="94"/>
    </row>
    <row r="194" spans="2:5" ht="15.75" thickBot="1">
      <c r="B194"/>
    </row>
    <row r="195" spans="2:5" ht="13.5" thickBot="1">
      <c r="D195" s="34" t="s">
        <v>8</v>
      </c>
    </row>
    <row r="196" spans="2:5" ht="24" customHeight="1">
      <c r="B196" s="70" t="s">
        <v>135</v>
      </c>
      <c r="C196" s="71" t="s">
        <v>15</v>
      </c>
      <c r="D196" s="37" t="s">
        <v>131</v>
      </c>
      <c r="E196" s="37" t="s">
        <v>107</v>
      </c>
    </row>
    <row r="197" spans="2:5">
      <c r="B197" s="81" t="s">
        <v>136</v>
      </c>
      <c r="C197" s="82"/>
      <c r="D197" s="83"/>
      <c r="E197" s="84"/>
    </row>
    <row r="198" spans="2:5">
      <c r="B198" s="85"/>
      <c r="C198" s="86"/>
      <c r="D198" s="87"/>
      <c r="E198" s="88"/>
    </row>
    <row r="199" spans="2:5">
      <c r="B199" s="89"/>
      <c r="C199" s="90"/>
      <c r="D199" s="91"/>
      <c r="E199" s="92"/>
    </row>
    <row r="200" spans="2:5" ht="16.5" customHeight="1">
      <c r="C200" s="37">
        <f>SUM(C198:C199)</f>
        <v>0</v>
      </c>
      <c r="D200" s="93"/>
      <c r="E200" s="94"/>
    </row>
    <row r="201" spans="2:5" ht="13.5" thickBot="1"/>
    <row r="202" spans="2:5" ht="13.5" thickBot="1">
      <c r="D202" s="34" t="s">
        <v>8</v>
      </c>
    </row>
    <row r="203" spans="2:5" ht="24" customHeight="1">
      <c r="B203" s="70" t="s">
        <v>137</v>
      </c>
      <c r="C203" s="71" t="s">
        <v>15</v>
      </c>
      <c r="D203" s="95" t="s">
        <v>131</v>
      </c>
      <c r="E203" s="95" t="s">
        <v>44</v>
      </c>
    </row>
    <row r="204" spans="2:5" ht="20.100000000000001" customHeight="1">
      <c r="B204" s="81" t="s">
        <v>138</v>
      </c>
      <c r="C204" s="39">
        <v>0</v>
      </c>
      <c r="D204" s="39">
        <v>0</v>
      </c>
      <c r="E204" s="39">
        <v>0</v>
      </c>
    </row>
    <row r="205" spans="2:5" ht="20.100000000000001" customHeight="1">
      <c r="B205" s="40" t="s">
        <v>139</v>
      </c>
      <c r="C205" s="41">
        <v>0</v>
      </c>
      <c r="D205" s="41">
        <v>0</v>
      </c>
      <c r="E205" s="41">
        <v>0</v>
      </c>
    </row>
    <row r="206" spans="2:5">
      <c r="B206" s="42"/>
      <c r="C206" s="96"/>
      <c r="D206" s="96">
        <v>0</v>
      </c>
      <c r="E206" s="96">
        <v>0</v>
      </c>
    </row>
    <row r="207" spans="2:5" ht="18.75" customHeight="1">
      <c r="C207" s="37">
        <f>SUM(C205:C206)</f>
        <v>0</v>
      </c>
      <c r="D207" s="93"/>
      <c r="E207" s="94"/>
    </row>
    <row r="211" spans="1:5">
      <c r="B211" s="29" t="s">
        <v>140</v>
      </c>
    </row>
    <row r="212" spans="1:5">
      <c r="B212" s="29"/>
    </row>
    <row r="213" spans="1:5" ht="18" customHeight="1">
      <c r="B213" s="29" t="s">
        <v>141</v>
      </c>
    </row>
    <row r="215" spans="1:5" ht="24" customHeight="1">
      <c r="B215" s="97" t="s">
        <v>142</v>
      </c>
      <c r="C215" s="98" t="s">
        <v>15</v>
      </c>
      <c r="D215" s="37" t="s">
        <v>143</v>
      </c>
      <c r="E215" s="37" t="s">
        <v>44</v>
      </c>
    </row>
    <row r="216" spans="1:5" ht="15">
      <c r="A216" s="99"/>
      <c r="B216" s="99" t="s">
        <v>144</v>
      </c>
      <c r="C216" s="65">
        <v>-36000</v>
      </c>
      <c r="D216" s="65"/>
      <c r="E216" s="65"/>
    </row>
    <row r="217" spans="1:5" ht="15">
      <c r="A217" s="99"/>
      <c r="B217" s="99" t="s">
        <v>145</v>
      </c>
      <c r="C217" s="45">
        <v>-36000</v>
      </c>
      <c r="D217" s="45"/>
      <c r="E217" s="45"/>
    </row>
    <row r="218" spans="1:5" ht="15">
      <c r="A218" s="99"/>
      <c r="B218" s="40" t="s">
        <v>146</v>
      </c>
      <c r="C218" s="45">
        <v>-186800.06</v>
      </c>
      <c r="D218" s="45"/>
      <c r="E218" s="45"/>
    </row>
    <row r="219" spans="1:5" ht="15">
      <c r="A219" s="99"/>
      <c r="B219" s="40" t="s">
        <v>147</v>
      </c>
      <c r="C219" s="45">
        <v>-4510</v>
      </c>
      <c r="D219" s="45"/>
      <c r="E219" s="45"/>
    </row>
    <row r="220" spans="1:5" ht="15">
      <c r="A220" s="99"/>
      <c r="B220" s="40" t="s">
        <v>148</v>
      </c>
      <c r="C220" s="45">
        <v>-207920.01</v>
      </c>
      <c r="D220" s="45"/>
      <c r="E220" s="45"/>
    </row>
    <row r="221" spans="1:5" ht="15">
      <c r="A221" s="99"/>
      <c r="B221" s="40" t="s">
        <v>149</v>
      </c>
      <c r="C221" s="45">
        <v>-399230.07</v>
      </c>
      <c r="D221" s="45"/>
      <c r="E221" s="45"/>
    </row>
    <row r="222" spans="1:5" ht="15">
      <c r="A222" s="99"/>
      <c r="B222" s="40" t="s">
        <v>150</v>
      </c>
      <c r="C222" s="45">
        <v>-435230.07</v>
      </c>
      <c r="D222" s="45"/>
      <c r="E222" s="45"/>
    </row>
    <row r="223" spans="1:5" ht="15">
      <c r="A223" s="99"/>
      <c r="B223" s="40" t="s">
        <v>151</v>
      </c>
      <c r="C223" s="45">
        <v>-3622.83</v>
      </c>
      <c r="D223" s="45"/>
      <c r="E223" s="45"/>
    </row>
    <row r="224" spans="1:5" ht="15">
      <c r="A224" s="99"/>
      <c r="B224" s="40" t="s">
        <v>152</v>
      </c>
      <c r="C224" s="45">
        <v>-12469.69</v>
      </c>
      <c r="D224" s="45"/>
      <c r="E224" s="45"/>
    </row>
    <row r="225" spans="1:5" ht="15">
      <c r="A225" s="99"/>
      <c r="B225" s="40" t="s">
        <v>153</v>
      </c>
      <c r="C225" s="45">
        <v>-16092.52</v>
      </c>
      <c r="D225" s="45"/>
      <c r="E225" s="45"/>
    </row>
    <row r="226" spans="1:5" ht="15">
      <c r="A226" s="99"/>
      <c r="B226" s="40" t="s">
        <v>154</v>
      </c>
      <c r="C226" s="45">
        <v>-44600</v>
      </c>
      <c r="D226" s="45"/>
      <c r="E226" s="45"/>
    </row>
    <row r="227" spans="1:5" ht="15">
      <c r="A227" s="99"/>
      <c r="B227" s="40" t="s">
        <v>155</v>
      </c>
      <c r="C227" s="45">
        <v>-115800</v>
      </c>
      <c r="D227" s="45"/>
      <c r="E227" s="45"/>
    </row>
    <row r="228" spans="1:5" ht="15">
      <c r="A228" s="99"/>
      <c r="B228" s="40" t="s">
        <v>156</v>
      </c>
      <c r="C228" s="45">
        <v>-160400</v>
      </c>
      <c r="D228" s="45"/>
      <c r="E228" s="45"/>
    </row>
    <row r="229" spans="1:5" ht="15">
      <c r="A229" s="99"/>
      <c r="B229" s="40" t="s">
        <v>157</v>
      </c>
      <c r="C229" s="45">
        <v>-176492.52</v>
      </c>
      <c r="D229" s="45"/>
      <c r="E229" s="45"/>
    </row>
    <row r="230" spans="1:5" ht="15">
      <c r="A230" s="99"/>
      <c r="B230" s="40" t="s">
        <v>158</v>
      </c>
      <c r="C230" s="45">
        <v>-1000</v>
      </c>
      <c r="D230" s="45"/>
      <c r="E230" s="45"/>
    </row>
    <row r="231" spans="1:5" ht="15">
      <c r="A231" s="99"/>
      <c r="B231" s="40" t="s">
        <v>159</v>
      </c>
      <c r="C231" s="45">
        <v>-1000</v>
      </c>
      <c r="D231" s="45"/>
      <c r="E231" s="45"/>
    </row>
    <row r="232" spans="1:5" ht="15">
      <c r="A232" s="99"/>
      <c r="B232" s="40" t="s">
        <v>160</v>
      </c>
      <c r="C232" s="45">
        <v>-1000</v>
      </c>
      <c r="D232" s="45"/>
      <c r="E232" s="45"/>
    </row>
    <row r="233" spans="1:5" ht="15">
      <c r="A233" s="99"/>
      <c r="B233" s="40" t="s">
        <v>161</v>
      </c>
      <c r="C233" s="45">
        <v>-612722.59</v>
      </c>
      <c r="D233" s="45"/>
      <c r="E233" s="45"/>
    </row>
    <row r="234" spans="1:5" ht="15">
      <c r="A234" s="99"/>
      <c r="B234" s="40" t="s">
        <v>162</v>
      </c>
      <c r="C234" s="45">
        <v>-13463856.199999999</v>
      </c>
      <c r="D234" s="45"/>
      <c r="E234" s="45"/>
    </row>
    <row r="235" spans="1:5" ht="15">
      <c r="A235" s="99"/>
      <c r="B235" s="40" t="s">
        <v>163</v>
      </c>
      <c r="C235" s="45">
        <v>-588353.17000000004</v>
      </c>
      <c r="D235" s="45"/>
      <c r="E235" s="45"/>
    </row>
    <row r="236" spans="1:5" ht="15">
      <c r="A236" s="99"/>
      <c r="B236" s="40" t="s">
        <v>164</v>
      </c>
      <c r="C236" s="45">
        <v>-1646490.08</v>
      </c>
      <c r="D236" s="45"/>
      <c r="E236" s="45"/>
    </row>
    <row r="237" spans="1:5" ht="15">
      <c r="A237" s="99"/>
      <c r="B237" s="40" t="s">
        <v>165</v>
      </c>
      <c r="C237" s="45">
        <v>-15698699.449999999</v>
      </c>
      <c r="D237" s="45"/>
      <c r="E237" s="45"/>
    </row>
    <row r="238" spans="1:5" ht="15">
      <c r="A238" s="99"/>
      <c r="B238" s="40" t="s">
        <v>166</v>
      </c>
      <c r="C238" s="45">
        <v>-15698699.449999999</v>
      </c>
      <c r="D238" s="45"/>
      <c r="E238" s="45"/>
    </row>
    <row r="239" spans="1:5" ht="15">
      <c r="A239" s="99"/>
      <c r="B239" s="40" t="s">
        <v>167</v>
      </c>
      <c r="C239" s="45">
        <v>-13607266.65</v>
      </c>
      <c r="D239" s="45"/>
      <c r="E239" s="45"/>
    </row>
    <row r="240" spans="1:5" ht="15">
      <c r="A240" s="99"/>
      <c r="B240" s="40" t="s">
        <v>168</v>
      </c>
      <c r="C240" s="45">
        <v>-821003.59</v>
      </c>
      <c r="D240" s="45"/>
      <c r="E240" s="45"/>
    </row>
    <row r="241" spans="1:5" ht="15">
      <c r="A241" s="99"/>
      <c r="B241" s="40" t="s">
        <v>169</v>
      </c>
      <c r="C241" s="45">
        <v>-2090008.53</v>
      </c>
      <c r="D241" s="45"/>
      <c r="E241" s="45"/>
    </row>
    <row r="242" spans="1:5" ht="15">
      <c r="A242" s="99"/>
      <c r="B242" s="40" t="s">
        <v>170</v>
      </c>
      <c r="C242" s="45">
        <v>-39491.07</v>
      </c>
      <c r="D242" s="45"/>
      <c r="E242" s="45"/>
    </row>
    <row r="243" spans="1:5" ht="15">
      <c r="A243" s="99"/>
      <c r="B243" s="100" t="s">
        <v>171</v>
      </c>
      <c r="C243" s="45">
        <v>-16557769.84</v>
      </c>
      <c r="D243" s="45"/>
      <c r="E243" s="45"/>
    </row>
    <row r="244" spans="1:5" ht="15">
      <c r="A244" s="99"/>
      <c r="B244" s="100" t="s">
        <v>172</v>
      </c>
      <c r="C244" s="45">
        <v>-16557769.84</v>
      </c>
      <c r="D244" s="45"/>
      <c r="E244" s="45"/>
    </row>
    <row r="245" spans="1:5" ht="15">
      <c r="A245" s="99"/>
      <c r="B245" s="42" t="s">
        <v>173</v>
      </c>
      <c r="C245" s="46">
        <v>-32256469.289999999</v>
      </c>
      <c r="D245" s="46"/>
      <c r="E245" s="46"/>
    </row>
    <row r="246" spans="1:5" ht="15.75" customHeight="1">
      <c r="C246" s="47">
        <v>-32869191.879999999</v>
      </c>
      <c r="D246" s="93"/>
      <c r="E246" s="94"/>
    </row>
    <row r="248" spans="1:5" ht="13.5" thickBot="1">
      <c r="B248" s="9"/>
      <c r="C248" s="101"/>
      <c r="D248" s="9"/>
    </row>
    <row r="249" spans="1:5" ht="24.75" customHeight="1">
      <c r="B249" s="97" t="s">
        <v>174</v>
      </c>
      <c r="C249" s="102" t="s">
        <v>15</v>
      </c>
      <c r="D249" s="37" t="s">
        <v>143</v>
      </c>
      <c r="E249" s="37" t="s">
        <v>44</v>
      </c>
    </row>
    <row r="250" spans="1:5">
      <c r="B250" s="103" t="s">
        <v>175</v>
      </c>
      <c r="C250" s="65">
        <v>-9748.4599999999991</v>
      </c>
      <c r="D250" s="65"/>
      <c r="E250" s="65"/>
    </row>
    <row r="251" spans="1:5" ht="20.100000000000001" customHeight="1">
      <c r="B251" s="40" t="s">
        <v>176</v>
      </c>
      <c r="C251" s="45">
        <v>-9748.4599999999991</v>
      </c>
      <c r="D251" s="45"/>
      <c r="E251" s="45"/>
    </row>
    <row r="252" spans="1:5">
      <c r="B252" s="40" t="s">
        <v>177</v>
      </c>
      <c r="C252" s="45">
        <v>-0.56000000000000005</v>
      </c>
      <c r="D252" s="45"/>
      <c r="E252" s="45"/>
    </row>
    <row r="253" spans="1:5">
      <c r="B253" s="42" t="s">
        <v>178</v>
      </c>
      <c r="C253" s="46">
        <v>-0.56000000000000005</v>
      </c>
      <c r="D253" s="46"/>
      <c r="E253" s="46"/>
    </row>
    <row r="254" spans="1:5" ht="16.5" customHeight="1">
      <c r="C254" s="47">
        <v>-9749.02</v>
      </c>
      <c r="D254" s="93"/>
      <c r="E254" s="94"/>
    </row>
    <row r="258" spans="2:5">
      <c r="B258" s="29" t="s">
        <v>179</v>
      </c>
    </row>
    <row r="260" spans="2:5" ht="26.25" customHeight="1">
      <c r="B260" s="97" t="s">
        <v>180</v>
      </c>
      <c r="C260" s="98" t="s">
        <v>15</v>
      </c>
      <c r="D260" s="37" t="s">
        <v>181</v>
      </c>
      <c r="E260" s="37" t="s">
        <v>182</v>
      </c>
    </row>
    <row r="261" spans="2:5">
      <c r="B261" s="38" t="s">
        <v>183</v>
      </c>
      <c r="C261" s="65">
        <v>14230290.140000001</v>
      </c>
      <c r="D261" s="65">
        <v>46.891300000000001</v>
      </c>
      <c r="E261" s="65">
        <v>0</v>
      </c>
    </row>
    <row r="262" spans="2:5">
      <c r="B262" s="40" t="s">
        <v>184</v>
      </c>
      <c r="C262" s="45">
        <v>247884.93</v>
      </c>
      <c r="D262" s="45">
        <v>0.81679999999999997</v>
      </c>
      <c r="E262" s="45"/>
    </row>
    <row r="263" spans="2:5">
      <c r="B263" s="40" t="s">
        <v>185</v>
      </c>
      <c r="C263" s="45">
        <v>2701726.61</v>
      </c>
      <c r="D263" s="45">
        <v>8.9026999999999994</v>
      </c>
      <c r="E263" s="45"/>
    </row>
    <row r="264" spans="2:5">
      <c r="B264" s="40" t="s">
        <v>186</v>
      </c>
      <c r="C264" s="45">
        <v>224400.6</v>
      </c>
      <c r="D264" s="45">
        <v>0.73939999999999995</v>
      </c>
      <c r="E264" s="45"/>
    </row>
    <row r="265" spans="2:5">
      <c r="B265" s="40" t="s">
        <v>187</v>
      </c>
      <c r="C265" s="45">
        <v>1437423.93</v>
      </c>
      <c r="D265" s="45">
        <v>4.7366000000000001</v>
      </c>
      <c r="E265" s="45"/>
    </row>
    <row r="266" spans="2:5">
      <c r="B266" s="40" t="s">
        <v>188</v>
      </c>
      <c r="C266" s="45">
        <v>907087.4</v>
      </c>
      <c r="D266" s="45">
        <v>2.9889999999999999</v>
      </c>
      <c r="E266" s="45"/>
    </row>
    <row r="267" spans="2:5">
      <c r="B267" s="40" t="s">
        <v>189</v>
      </c>
      <c r="C267" s="45">
        <v>931045.5</v>
      </c>
      <c r="D267" s="45">
        <v>3.0680000000000001</v>
      </c>
      <c r="E267" s="45"/>
    </row>
    <row r="268" spans="2:5">
      <c r="B268" s="40" t="s">
        <v>190</v>
      </c>
      <c r="C268" s="45">
        <v>377654.26</v>
      </c>
      <c r="D268" s="45">
        <v>1.2444</v>
      </c>
      <c r="E268" s="45"/>
    </row>
    <row r="269" spans="2:5">
      <c r="B269" s="40" t="s">
        <v>191</v>
      </c>
      <c r="C269" s="45">
        <v>1124362.3</v>
      </c>
      <c r="D269" s="45">
        <v>3.7050000000000001</v>
      </c>
      <c r="E269" s="45"/>
    </row>
    <row r="270" spans="2:5">
      <c r="B270" s="40" t="s">
        <v>192</v>
      </c>
      <c r="C270" s="45">
        <v>58851.6</v>
      </c>
      <c r="D270" s="45">
        <v>0.19389999999999999</v>
      </c>
      <c r="E270" s="45"/>
    </row>
    <row r="271" spans="2:5">
      <c r="B271" s="40" t="s">
        <v>193</v>
      </c>
      <c r="C271" s="45">
        <v>705186</v>
      </c>
      <c r="D271" s="45">
        <v>2.3237000000000001</v>
      </c>
      <c r="E271" s="45"/>
    </row>
    <row r="272" spans="2:5">
      <c r="B272" s="40" t="s">
        <v>194</v>
      </c>
      <c r="C272" s="45">
        <v>71172.509999999995</v>
      </c>
      <c r="D272" s="45">
        <v>0.23449999999999999</v>
      </c>
      <c r="E272" s="45"/>
    </row>
    <row r="273" spans="2:5">
      <c r="B273" s="40" t="s">
        <v>195</v>
      </c>
      <c r="C273" s="45">
        <v>535</v>
      </c>
      <c r="D273" s="45">
        <v>1.8E-3</v>
      </c>
      <c r="E273" s="45"/>
    </row>
    <row r="274" spans="2:5">
      <c r="B274" s="40" t="s">
        <v>196</v>
      </c>
      <c r="C274" s="45">
        <v>50596.63</v>
      </c>
      <c r="D274" s="45">
        <v>0.16669999999999999</v>
      </c>
      <c r="E274" s="45"/>
    </row>
    <row r="275" spans="2:5">
      <c r="B275" s="40" t="s">
        <v>197</v>
      </c>
      <c r="C275" s="45">
        <v>300646</v>
      </c>
      <c r="D275" s="45">
        <v>0.99070000000000003</v>
      </c>
      <c r="E275" s="45"/>
    </row>
    <row r="276" spans="2:5">
      <c r="B276" s="40" t="s">
        <v>198</v>
      </c>
      <c r="C276" s="45">
        <v>76154.22</v>
      </c>
      <c r="D276" s="45">
        <v>0.25090000000000001</v>
      </c>
      <c r="E276" s="45"/>
    </row>
    <row r="277" spans="2:5">
      <c r="B277" s="40" t="s">
        <v>199</v>
      </c>
      <c r="C277" s="45">
        <v>27056.45</v>
      </c>
      <c r="D277" s="45">
        <v>8.9200000000000002E-2</v>
      </c>
      <c r="E277" s="45"/>
    </row>
    <row r="278" spans="2:5">
      <c r="B278" s="40" t="s">
        <v>200</v>
      </c>
      <c r="C278" s="45">
        <v>913</v>
      </c>
      <c r="D278" s="45">
        <v>3.0000000000000001E-3</v>
      </c>
      <c r="E278" s="45"/>
    </row>
    <row r="279" spans="2:5">
      <c r="B279" s="40" t="s">
        <v>201</v>
      </c>
      <c r="C279" s="45">
        <v>50689.42</v>
      </c>
      <c r="D279" s="45">
        <v>0.16700000000000001</v>
      </c>
      <c r="E279" s="45"/>
    </row>
    <row r="280" spans="2:5">
      <c r="B280" s="40" t="s">
        <v>202</v>
      </c>
      <c r="C280" s="45">
        <v>20999.03</v>
      </c>
      <c r="D280" s="45">
        <v>6.9199999999999998E-2</v>
      </c>
      <c r="E280" s="45"/>
    </row>
    <row r="281" spans="2:5">
      <c r="B281" s="40" t="s">
        <v>203</v>
      </c>
      <c r="C281" s="45">
        <v>201230.11</v>
      </c>
      <c r="D281" s="45">
        <v>0.66310000000000002</v>
      </c>
      <c r="E281" s="45"/>
    </row>
    <row r="282" spans="2:5">
      <c r="B282" s="40" t="s">
        <v>204</v>
      </c>
      <c r="C282" s="45">
        <v>149250.26</v>
      </c>
      <c r="D282" s="45">
        <v>0.49180000000000001</v>
      </c>
      <c r="E282" s="45"/>
    </row>
    <row r="283" spans="2:5">
      <c r="B283" s="40" t="s">
        <v>205</v>
      </c>
      <c r="C283" s="45">
        <v>20917.61</v>
      </c>
      <c r="D283" s="45">
        <v>6.8900000000000003E-2</v>
      </c>
      <c r="E283" s="45"/>
    </row>
    <row r="284" spans="2:5">
      <c r="B284" s="40" t="s">
        <v>206</v>
      </c>
      <c r="C284" s="45">
        <v>1432.44</v>
      </c>
      <c r="D284" s="45">
        <v>4.7000000000000002E-3</v>
      </c>
      <c r="E284" s="45"/>
    </row>
    <row r="285" spans="2:5">
      <c r="B285" s="40" t="s">
        <v>207</v>
      </c>
      <c r="C285" s="45">
        <v>2769.6</v>
      </c>
      <c r="D285" s="45">
        <v>9.1000000000000004E-3</v>
      </c>
      <c r="E285" s="45"/>
    </row>
    <row r="286" spans="2:5">
      <c r="B286" s="40" t="s">
        <v>208</v>
      </c>
      <c r="C286" s="45">
        <v>6716.68</v>
      </c>
      <c r="D286" s="45">
        <v>2.2100000000000002E-2</v>
      </c>
      <c r="E286" s="45"/>
    </row>
    <row r="287" spans="2:5">
      <c r="B287" s="40" t="s">
        <v>209</v>
      </c>
      <c r="C287" s="45">
        <v>12619.54</v>
      </c>
      <c r="D287" s="45">
        <v>4.1599999999999998E-2</v>
      </c>
      <c r="E287" s="45"/>
    </row>
    <row r="288" spans="2:5">
      <c r="B288" s="40" t="s">
        <v>210</v>
      </c>
      <c r="C288" s="45">
        <v>863.88</v>
      </c>
      <c r="D288" s="45">
        <v>2.8E-3</v>
      </c>
      <c r="E288" s="45"/>
    </row>
    <row r="289" spans="2:5">
      <c r="B289" s="40" t="s">
        <v>211</v>
      </c>
      <c r="C289" s="45">
        <v>156436.70000000001</v>
      </c>
      <c r="D289" s="45">
        <v>0.51549999999999996</v>
      </c>
      <c r="E289" s="45"/>
    </row>
    <row r="290" spans="2:5">
      <c r="B290" s="40" t="s">
        <v>212</v>
      </c>
      <c r="C290" s="45">
        <v>141176</v>
      </c>
      <c r="D290" s="45">
        <v>0.4652</v>
      </c>
      <c r="E290" s="45"/>
    </row>
    <row r="291" spans="2:5">
      <c r="B291" s="40" t="s">
        <v>213</v>
      </c>
      <c r="C291" s="45">
        <v>27491.81</v>
      </c>
      <c r="D291" s="45">
        <v>9.06E-2</v>
      </c>
      <c r="E291" s="45"/>
    </row>
    <row r="292" spans="2:5">
      <c r="B292" s="40" t="s">
        <v>214</v>
      </c>
      <c r="C292" s="45">
        <v>12172.35</v>
      </c>
      <c r="D292" s="45">
        <v>4.0099999999999997E-2</v>
      </c>
      <c r="E292" s="45"/>
    </row>
    <row r="293" spans="2:5">
      <c r="B293" s="40" t="s">
        <v>215</v>
      </c>
      <c r="C293" s="45">
        <v>2264.5</v>
      </c>
      <c r="D293" s="45">
        <v>7.4999999999999997E-3</v>
      </c>
      <c r="E293" s="45"/>
    </row>
    <row r="294" spans="2:5">
      <c r="B294" s="40" t="s">
        <v>216</v>
      </c>
      <c r="C294" s="45">
        <v>3883.16</v>
      </c>
      <c r="D294" s="45">
        <v>1.2800000000000001E-2</v>
      </c>
      <c r="E294" s="45"/>
    </row>
    <row r="295" spans="2:5">
      <c r="B295" s="40" t="s">
        <v>217</v>
      </c>
      <c r="C295" s="45">
        <v>37149.089999999997</v>
      </c>
      <c r="D295" s="45">
        <v>0.12239999999999999</v>
      </c>
      <c r="E295" s="45"/>
    </row>
    <row r="296" spans="2:5">
      <c r="B296" s="40" t="s">
        <v>218</v>
      </c>
      <c r="C296" s="45">
        <v>22614.79</v>
      </c>
      <c r="D296" s="45">
        <v>7.4499999999999997E-2</v>
      </c>
      <c r="E296" s="45"/>
    </row>
    <row r="297" spans="2:5">
      <c r="B297" s="40" t="s">
        <v>219</v>
      </c>
      <c r="C297" s="45">
        <v>304079</v>
      </c>
      <c r="D297" s="45">
        <v>1.002</v>
      </c>
      <c r="E297" s="45"/>
    </row>
    <row r="298" spans="2:5">
      <c r="B298" s="40" t="s">
        <v>220</v>
      </c>
      <c r="C298" s="45">
        <v>96332</v>
      </c>
      <c r="D298" s="45">
        <v>0.31740000000000002</v>
      </c>
      <c r="E298" s="45"/>
    </row>
    <row r="299" spans="2:5">
      <c r="B299" s="40" t="s">
        <v>221</v>
      </c>
      <c r="C299" s="45">
        <v>412582.88</v>
      </c>
      <c r="D299" s="45">
        <v>1.3594999999999999</v>
      </c>
      <c r="E299" s="45"/>
    </row>
    <row r="300" spans="2:5">
      <c r="B300" s="40" t="s">
        <v>222</v>
      </c>
      <c r="C300" s="45">
        <v>29267.97</v>
      </c>
      <c r="D300" s="45">
        <v>9.64E-2</v>
      </c>
      <c r="E300" s="45"/>
    </row>
    <row r="301" spans="2:5">
      <c r="B301" s="40" t="s">
        <v>223</v>
      </c>
      <c r="C301" s="45">
        <v>2420.9299999999998</v>
      </c>
      <c r="D301" s="45">
        <v>8.0000000000000002E-3</v>
      </c>
      <c r="E301" s="45"/>
    </row>
    <row r="302" spans="2:5">
      <c r="B302" s="40" t="s">
        <v>224</v>
      </c>
      <c r="C302" s="45">
        <v>4497.8900000000003</v>
      </c>
      <c r="D302" s="45">
        <v>1.4800000000000001E-2</v>
      </c>
      <c r="E302" s="45"/>
    </row>
    <row r="303" spans="2:5">
      <c r="B303" s="40" t="s">
        <v>225</v>
      </c>
      <c r="C303" s="45">
        <v>74020</v>
      </c>
      <c r="D303" s="45">
        <v>0.24390000000000001</v>
      </c>
      <c r="E303" s="45"/>
    </row>
    <row r="304" spans="2:5">
      <c r="B304" s="40" t="s">
        <v>226</v>
      </c>
      <c r="C304" s="45">
        <v>139399.14000000001</v>
      </c>
      <c r="D304" s="45">
        <v>0.45929999999999999</v>
      </c>
      <c r="E304" s="45"/>
    </row>
    <row r="305" spans="2:5">
      <c r="B305" s="40" t="s">
        <v>227</v>
      </c>
      <c r="C305" s="45">
        <v>15934.64</v>
      </c>
      <c r="D305" s="45">
        <v>5.2499999999999998E-2</v>
      </c>
      <c r="E305" s="45"/>
    </row>
    <row r="306" spans="2:5">
      <c r="B306" s="40" t="s">
        <v>228</v>
      </c>
      <c r="C306" s="45">
        <v>1740</v>
      </c>
      <c r="D306" s="45">
        <v>5.7000000000000002E-3</v>
      </c>
      <c r="E306" s="45"/>
    </row>
    <row r="307" spans="2:5">
      <c r="B307" s="40" t="s">
        <v>229</v>
      </c>
      <c r="C307" s="45">
        <v>58628.24</v>
      </c>
      <c r="D307" s="45">
        <v>0.19320000000000001</v>
      </c>
      <c r="E307" s="45"/>
    </row>
    <row r="308" spans="2:5">
      <c r="B308" s="40" t="s">
        <v>230</v>
      </c>
      <c r="C308" s="45">
        <v>223639.84</v>
      </c>
      <c r="D308" s="45">
        <v>0.7369</v>
      </c>
      <c r="E308" s="45"/>
    </row>
    <row r="309" spans="2:5">
      <c r="B309" s="40" t="s">
        <v>231</v>
      </c>
      <c r="C309" s="45">
        <v>430244.4</v>
      </c>
      <c r="D309" s="45">
        <v>1.4177</v>
      </c>
      <c r="E309" s="45"/>
    </row>
    <row r="310" spans="2:5">
      <c r="B310" s="40" t="s">
        <v>232</v>
      </c>
      <c r="C310" s="45">
        <v>232100.8</v>
      </c>
      <c r="D310" s="45">
        <v>0.76480000000000004</v>
      </c>
      <c r="E310" s="45"/>
    </row>
    <row r="311" spans="2:5">
      <c r="B311" s="40" t="s">
        <v>233</v>
      </c>
      <c r="C311" s="45">
        <v>19030.05</v>
      </c>
      <c r="D311" s="45">
        <v>6.2700000000000006E-2</v>
      </c>
      <c r="E311" s="45"/>
    </row>
    <row r="312" spans="2:5">
      <c r="B312" s="40" t="s">
        <v>234</v>
      </c>
      <c r="C312" s="45">
        <v>27267.97</v>
      </c>
      <c r="D312" s="45">
        <v>8.9899999999999994E-2</v>
      </c>
      <c r="E312" s="45"/>
    </row>
    <row r="313" spans="2:5">
      <c r="B313" s="40" t="s">
        <v>235</v>
      </c>
      <c r="C313" s="45">
        <v>284238.09999999998</v>
      </c>
      <c r="D313" s="45">
        <v>0.93659999999999999</v>
      </c>
      <c r="E313" s="45"/>
    </row>
    <row r="314" spans="2:5">
      <c r="B314" s="40" t="s">
        <v>236</v>
      </c>
      <c r="C314" s="45">
        <v>22000</v>
      </c>
      <c r="D314" s="45">
        <v>7.2499999999999995E-2</v>
      </c>
      <c r="E314" s="45"/>
    </row>
    <row r="315" spans="2:5">
      <c r="B315" s="40" t="s">
        <v>237</v>
      </c>
      <c r="C315" s="45">
        <v>8000</v>
      </c>
      <c r="D315" s="45">
        <v>2.64E-2</v>
      </c>
      <c r="E315" s="45"/>
    </row>
    <row r="316" spans="2:5">
      <c r="B316" s="40" t="s">
        <v>238</v>
      </c>
      <c r="C316" s="45">
        <v>32083.94</v>
      </c>
      <c r="D316" s="45">
        <v>0.1057</v>
      </c>
      <c r="E316" s="45"/>
    </row>
    <row r="317" spans="2:5">
      <c r="B317" s="40" t="s">
        <v>239</v>
      </c>
      <c r="C317" s="45">
        <v>27200</v>
      </c>
      <c r="D317" s="45">
        <v>8.9599999999999999E-2</v>
      </c>
      <c r="E317" s="45"/>
    </row>
    <row r="318" spans="2:5">
      <c r="B318" s="40" t="s">
        <v>240</v>
      </c>
      <c r="C318" s="45">
        <v>744806.68</v>
      </c>
      <c r="D318" s="45">
        <v>2.4542999999999999</v>
      </c>
      <c r="E318" s="45"/>
    </row>
    <row r="319" spans="2:5">
      <c r="B319" s="40" t="s">
        <v>241</v>
      </c>
      <c r="C319" s="45">
        <v>24684.799999999999</v>
      </c>
      <c r="D319" s="45">
        <v>8.1299999999999997E-2</v>
      </c>
      <c r="E319" s="45"/>
    </row>
    <row r="320" spans="2:5">
      <c r="B320" s="40" t="s">
        <v>242</v>
      </c>
      <c r="C320" s="45">
        <v>133553.44</v>
      </c>
      <c r="D320" s="45">
        <v>0.44009999999999999</v>
      </c>
      <c r="E320" s="45"/>
    </row>
    <row r="321" spans="2:5">
      <c r="B321" s="40" t="s">
        <v>243</v>
      </c>
      <c r="C321" s="45">
        <v>4000</v>
      </c>
      <c r="D321" s="45">
        <v>1.32E-2</v>
      </c>
      <c r="E321" s="45"/>
    </row>
    <row r="322" spans="2:5">
      <c r="B322" s="40" t="s">
        <v>244</v>
      </c>
      <c r="C322" s="45">
        <v>7149.6</v>
      </c>
      <c r="D322" s="45">
        <v>2.3599999999999999E-2</v>
      </c>
      <c r="E322" s="45"/>
    </row>
    <row r="323" spans="2:5">
      <c r="B323" s="40" t="s">
        <v>245</v>
      </c>
      <c r="C323" s="45">
        <v>29435</v>
      </c>
      <c r="D323" s="45">
        <v>9.7000000000000003E-2</v>
      </c>
      <c r="E323" s="45"/>
    </row>
    <row r="324" spans="2:5">
      <c r="B324" s="40" t="s">
        <v>246</v>
      </c>
      <c r="C324" s="45">
        <v>64311.92</v>
      </c>
      <c r="D324" s="45">
        <v>0.21190000000000001</v>
      </c>
      <c r="E324" s="45"/>
    </row>
    <row r="325" spans="2:5">
      <c r="B325" s="40" t="s">
        <v>247</v>
      </c>
      <c r="C325" s="45">
        <v>75477.210000000006</v>
      </c>
      <c r="D325" s="45">
        <v>0.2487</v>
      </c>
      <c r="E325" s="45"/>
    </row>
    <row r="326" spans="2:5">
      <c r="B326" s="40" t="s">
        <v>248</v>
      </c>
      <c r="C326" s="45">
        <v>121744</v>
      </c>
      <c r="D326" s="45">
        <v>0.4012</v>
      </c>
      <c r="E326" s="45"/>
    </row>
    <row r="327" spans="2:5">
      <c r="B327" s="40" t="s">
        <v>249</v>
      </c>
      <c r="C327" s="45">
        <v>39100</v>
      </c>
      <c r="D327" s="45">
        <v>0.1288</v>
      </c>
      <c r="E327" s="45"/>
    </row>
    <row r="328" spans="2:5">
      <c r="B328" s="40" t="s">
        <v>250</v>
      </c>
      <c r="C328" s="45">
        <v>27965.26</v>
      </c>
      <c r="D328" s="45">
        <v>9.2200000000000004E-2</v>
      </c>
      <c r="E328" s="45"/>
    </row>
    <row r="329" spans="2:5">
      <c r="B329" s="40" t="s">
        <v>251</v>
      </c>
      <c r="C329" s="45">
        <v>151493.75</v>
      </c>
      <c r="D329" s="45">
        <v>0.49919999999999998</v>
      </c>
      <c r="E329" s="45"/>
    </row>
    <row r="330" spans="2:5">
      <c r="B330" s="40" t="s">
        <v>252</v>
      </c>
      <c r="C330" s="45">
        <v>88472.92</v>
      </c>
      <c r="D330" s="45">
        <v>0.29149999999999998</v>
      </c>
      <c r="E330" s="45"/>
    </row>
    <row r="331" spans="2:5">
      <c r="B331" s="40" t="s">
        <v>253</v>
      </c>
      <c r="C331" s="45">
        <v>372597.23</v>
      </c>
      <c r="D331" s="45">
        <v>1.2278</v>
      </c>
      <c r="E331" s="45"/>
    </row>
    <row r="332" spans="2:5">
      <c r="B332" s="40" t="s">
        <v>254</v>
      </c>
      <c r="C332" s="45">
        <v>77533.490000000005</v>
      </c>
      <c r="D332" s="45">
        <v>0.2555</v>
      </c>
      <c r="E332" s="45"/>
    </row>
    <row r="333" spans="2:5">
      <c r="B333" s="40" t="s">
        <v>255</v>
      </c>
      <c r="C333" s="45">
        <v>119600</v>
      </c>
      <c r="D333" s="45">
        <v>0.39410000000000001</v>
      </c>
      <c r="E333" s="45"/>
    </row>
    <row r="334" spans="2:5">
      <c r="B334" s="40" t="s">
        <v>256</v>
      </c>
      <c r="C334" s="45">
        <v>88294.61</v>
      </c>
      <c r="D334" s="45">
        <v>0.29089999999999999</v>
      </c>
      <c r="E334" s="45"/>
    </row>
    <row r="335" spans="2:5">
      <c r="B335" s="40" t="s">
        <v>257</v>
      </c>
      <c r="C335" s="45">
        <v>7698.48</v>
      </c>
      <c r="D335" s="45">
        <v>2.5399999999999999E-2</v>
      </c>
      <c r="E335" s="45"/>
    </row>
    <row r="336" spans="2:5">
      <c r="B336" s="40" t="s">
        <v>258</v>
      </c>
      <c r="C336" s="45">
        <v>439894.3</v>
      </c>
      <c r="D336" s="45">
        <v>1.4495</v>
      </c>
      <c r="E336" s="45"/>
    </row>
    <row r="337" spans="2:5">
      <c r="B337" s="40" t="s">
        <v>259</v>
      </c>
      <c r="C337" s="45">
        <v>11368.64</v>
      </c>
      <c r="D337" s="45">
        <v>3.7499999999999999E-2</v>
      </c>
      <c r="E337" s="45"/>
    </row>
    <row r="338" spans="2:5">
      <c r="B338" s="40" t="s">
        <v>260</v>
      </c>
      <c r="C338" s="45">
        <v>26625.78</v>
      </c>
      <c r="D338" s="45">
        <v>8.77E-2</v>
      </c>
      <c r="E338" s="45"/>
    </row>
    <row r="339" spans="2:5">
      <c r="B339" s="40" t="s">
        <v>261</v>
      </c>
      <c r="C339" s="45">
        <v>1087.31</v>
      </c>
      <c r="D339" s="45">
        <v>3.5999999999999999E-3</v>
      </c>
      <c r="E339" s="45"/>
    </row>
    <row r="340" spans="2:5">
      <c r="B340" s="40" t="s">
        <v>262</v>
      </c>
      <c r="C340" s="45">
        <v>70432.59</v>
      </c>
      <c r="D340" s="45">
        <v>0.2321</v>
      </c>
      <c r="E340" s="45"/>
    </row>
    <row r="341" spans="2:5">
      <c r="B341" s="40" t="s">
        <v>263</v>
      </c>
      <c r="C341" s="45">
        <v>92671.7</v>
      </c>
      <c r="D341" s="45">
        <v>0.3054</v>
      </c>
      <c r="E341" s="45"/>
    </row>
    <row r="342" spans="2:5">
      <c r="B342" s="40" t="s">
        <v>264</v>
      </c>
      <c r="C342" s="45">
        <v>179595.23</v>
      </c>
      <c r="D342" s="45">
        <v>0.59179999999999999</v>
      </c>
      <c r="E342" s="45"/>
    </row>
    <row r="343" spans="2:5">
      <c r="B343" s="40" t="s">
        <v>265</v>
      </c>
      <c r="C343" s="45">
        <v>218324.5</v>
      </c>
      <c r="D343" s="45">
        <v>0.71940000000000004</v>
      </c>
      <c r="E343" s="45"/>
    </row>
    <row r="344" spans="2:5">
      <c r="B344" s="40" t="s">
        <v>266</v>
      </c>
      <c r="C344" s="45">
        <v>3710</v>
      </c>
      <c r="D344" s="45">
        <v>1.2200000000000001E-2</v>
      </c>
      <c r="E344" s="45"/>
    </row>
    <row r="345" spans="2:5">
      <c r="B345" s="40" t="s">
        <v>267</v>
      </c>
      <c r="C345" s="45">
        <v>117981.88</v>
      </c>
      <c r="D345" s="45">
        <v>0.38879999999999998</v>
      </c>
      <c r="E345" s="45"/>
    </row>
    <row r="346" spans="2:5">
      <c r="B346" s="40" t="s">
        <v>268</v>
      </c>
      <c r="C346" s="45">
        <v>7111.92</v>
      </c>
      <c r="D346" s="45">
        <v>2.3400000000000001E-2</v>
      </c>
      <c r="E346" s="45"/>
    </row>
    <row r="347" spans="2:5">
      <c r="B347" s="40" t="s">
        <v>269</v>
      </c>
      <c r="C347" s="45">
        <v>209418.98</v>
      </c>
      <c r="D347" s="45">
        <v>0.69010000000000005</v>
      </c>
      <c r="E347" s="45"/>
    </row>
    <row r="348" spans="2:5">
      <c r="B348" s="42" t="s">
        <v>270</v>
      </c>
      <c r="C348" s="46">
        <v>5.34</v>
      </c>
      <c r="D348" s="46">
        <v>0</v>
      </c>
      <c r="E348" s="46">
        <v>0</v>
      </c>
    </row>
    <row r="349" spans="2:5" ht="15.75" customHeight="1">
      <c r="C349" s="47">
        <f>SUM(C261:C348)</f>
        <v>30344518.400000013</v>
      </c>
      <c r="D349" s="104">
        <v>100</v>
      </c>
      <c r="E349" s="37"/>
    </row>
    <row r="353" spans="2:7">
      <c r="B353" s="29" t="s">
        <v>271</v>
      </c>
    </row>
    <row r="355" spans="2:7" ht="28.5" customHeight="1">
      <c r="B355" s="70" t="s">
        <v>272</v>
      </c>
      <c r="C355" s="71" t="s">
        <v>53</v>
      </c>
      <c r="D355" s="95" t="s">
        <v>54</v>
      </c>
      <c r="E355" s="95" t="s">
        <v>273</v>
      </c>
      <c r="F355" s="105" t="s">
        <v>16</v>
      </c>
      <c r="G355" s="71" t="s">
        <v>131</v>
      </c>
    </row>
    <row r="356" spans="2:7">
      <c r="B356" s="81" t="s">
        <v>274</v>
      </c>
      <c r="C356" s="39">
        <v>-3472131.36</v>
      </c>
      <c r="D356" s="39">
        <v>-3472131.36</v>
      </c>
      <c r="E356" s="39">
        <v>0</v>
      </c>
      <c r="F356" s="39">
        <v>0</v>
      </c>
      <c r="G356" s="106">
        <v>0</v>
      </c>
    </row>
    <row r="357" spans="2:7">
      <c r="B357" s="53" t="s">
        <v>275</v>
      </c>
      <c r="C357" s="41">
        <v>6867.57</v>
      </c>
      <c r="D357" s="41">
        <v>136494.09</v>
      </c>
      <c r="E357" s="41">
        <v>129626.52</v>
      </c>
      <c r="F357" s="41"/>
      <c r="G357" s="54"/>
    </row>
    <row r="358" spans="2:7">
      <c r="B358" s="53" t="s">
        <v>276</v>
      </c>
      <c r="C358" s="41">
        <v>-2656265.75</v>
      </c>
      <c r="D358" s="41">
        <v>-2980081.43</v>
      </c>
      <c r="E358" s="41">
        <v>-323815.67999999999</v>
      </c>
      <c r="F358" s="41"/>
      <c r="G358" s="54"/>
    </row>
    <row r="359" spans="2:7">
      <c r="B359" s="53" t="s">
        <v>277</v>
      </c>
      <c r="C359" s="41">
        <v>-17916314.539999999</v>
      </c>
      <c r="D359" s="41">
        <v>-1793255.99</v>
      </c>
      <c r="E359" s="41">
        <v>16123058.550000001</v>
      </c>
      <c r="F359" s="41"/>
      <c r="G359" s="54"/>
    </row>
    <row r="360" spans="2:7">
      <c r="B360" s="53" t="s">
        <v>278</v>
      </c>
      <c r="C360" s="41">
        <v>-2000000</v>
      </c>
      <c r="D360" s="41">
        <v>-2000000</v>
      </c>
      <c r="E360" s="41">
        <v>0</v>
      </c>
      <c r="F360" s="41"/>
      <c r="G360" s="54"/>
    </row>
    <row r="361" spans="2:7">
      <c r="B361" s="53" t="s">
        <v>279</v>
      </c>
      <c r="C361" s="41">
        <v>-5892839.25</v>
      </c>
      <c r="D361" s="41">
        <v>-27280.02</v>
      </c>
      <c r="E361" s="41">
        <v>5865559.2300000004</v>
      </c>
      <c r="F361" s="41"/>
      <c r="G361" s="54"/>
    </row>
    <row r="362" spans="2:7">
      <c r="B362" s="53" t="s">
        <v>280</v>
      </c>
      <c r="C362" s="41">
        <v>-500000</v>
      </c>
      <c r="D362" s="41">
        <v>0</v>
      </c>
      <c r="E362" s="41">
        <v>500000</v>
      </c>
      <c r="F362" s="41"/>
      <c r="G362" s="54"/>
    </row>
    <row r="363" spans="2:7">
      <c r="B363" s="53" t="s">
        <v>281</v>
      </c>
      <c r="C363" s="41">
        <v>0</v>
      </c>
      <c r="D363" s="41">
        <v>-5892839.25</v>
      </c>
      <c r="E363" s="41">
        <v>-5892839.25</v>
      </c>
      <c r="F363" s="41"/>
      <c r="G363" s="54"/>
    </row>
    <row r="364" spans="2:7">
      <c r="B364" s="53" t="s">
        <v>282</v>
      </c>
      <c r="C364" s="41">
        <v>0</v>
      </c>
      <c r="D364" s="41">
        <v>-500000</v>
      </c>
      <c r="E364" s="41">
        <v>-500000</v>
      </c>
      <c r="F364" s="41"/>
      <c r="G364" s="54"/>
    </row>
    <row r="365" spans="2:7">
      <c r="B365" s="53" t="s">
        <v>283</v>
      </c>
      <c r="C365" s="41">
        <v>-5055456.8899999997</v>
      </c>
      <c r="D365" s="41">
        <v>-7711722.6399999997</v>
      </c>
      <c r="E365" s="41">
        <v>-2656265.75</v>
      </c>
      <c r="F365" s="41"/>
      <c r="G365" s="54"/>
    </row>
    <row r="366" spans="2:7">
      <c r="B366" s="53" t="s">
        <v>284</v>
      </c>
      <c r="C366" s="41">
        <v>-46845301.039999999</v>
      </c>
      <c r="D366" s="41">
        <v>-64761615.579999998</v>
      </c>
      <c r="E366" s="41">
        <v>-17916314.539999999</v>
      </c>
      <c r="F366" s="41"/>
      <c r="G366" s="54"/>
    </row>
    <row r="367" spans="2:7">
      <c r="B367" s="55" t="s">
        <v>285</v>
      </c>
      <c r="C367" s="43">
        <v>367864.22</v>
      </c>
      <c r="D367" s="43">
        <v>367864.22</v>
      </c>
      <c r="E367" s="43">
        <v>0</v>
      </c>
      <c r="F367" s="43"/>
      <c r="G367" s="57"/>
    </row>
    <row r="368" spans="2:7" ht="19.5" customHeight="1">
      <c r="C368" s="47">
        <v>-83963577.040000007</v>
      </c>
      <c r="D368" s="47">
        <v>-88634567.959999993</v>
      </c>
      <c r="E368" s="107">
        <v>-4670990.92</v>
      </c>
      <c r="F368" s="108"/>
      <c r="G368" s="108"/>
    </row>
    <row r="371" spans="2:6">
      <c r="B371" s="109"/>
      <c r="C371" s="109"/>
      <c r="D371" s="109"/>
      <c r="E371" s="109"/>
      <c r="F371" s="110"/>
    </row>
    <row r="372" spans="2:6" ht="27" customHeight="1">
      <c r="B372" s="97" t="s">
        <v>286</v>
      </c>
      <c r="C372" s="98" t="s">
        <v>53</v>
      </c>
      <c r="D372" s="37" t="s">
        <v>54</v>
      </c>
      <c r="E372" s="37" t="s">
        <v>273</v>
      </c>
      <c r="F372" s="111" t="s">
        <v>131</v>
      </c>
    </row>
    <row r="373" spans="2:6">
      <c r="B373" s="81" t="s">
        <v>287</v>
      </c>
      <c r="C373" s="39">
        <v>0</v>
      </c>
      <c r="D373" s="39">
        <v>-2534422.5</v>
      </c>
      <c r="E373" s="39">
        <v>-2534422.5</v>
      </c>
      <c r="F373" s="39"/>
    </row>
    <row r="374" spans="2:6">
      <c r="B374" s="53" t="s">
        <v>288</v>
      </c>
      <c r="C374" s="41">
        <v>0</v>
      </c>
      <c r="D374" s="41">
        <v>317536.65999999997</v>
      </c>
      <c r="E374" s="41">
        <v>317536.65999999997</v>
      </c>
      <c r="F374" s="41"/>
    </row>
    <row r="375" spans="2:6">
      <c r="B375" s="53" t="s">
        <v>289</v>
      </c>
      <c r="C375" s="41">
        <v>807683.36</v>
      </c>
      <c r="D375" s="41">
        <v>807683.36</v>
      </c>
      <c r="E375" s="41">
        <v>0</v>
      </c>
      <c r="F375" s="41"/>
    </row>
    <row r="376" spans="2:6">
      <c r="B376" s="53" t="s">
        <v>290</v>
      </c>
      <c r="C376" s="41">
        <v>-1415566.36</v>
      </c>
      <c r="D376" s="41">
        <v>259910</v>
      </c>
      <c r="E376" s="41">
        <v>1675476.36</v>
      </c>
      <c r="F376" s="41"/>
    </row>
    <row r="377" spans="2:6">
      <c r="B377" s="53" t="s">
        <v>291</v>
      </c>
      <c r="C377" s="41">
        <v>-1811893.15</v>
      </c>
      <c r="D377" s="41">
        <v>-1811893.15</v>
      </c>
      <c r="E377" s="41">
        <v>0</v>
      </c>
      <c r="F377" s="41"/>
    </row>
    <row r="378" spans="2:6">
      <c r="B378" s="53" t="s">
        <v>292</v>
      </c>
      <c r="C378" s="41">
        <v>-585047.05000000005</v>
      </c>
      <c r="D378" s="41">
        <v>-449940.32</v>
      </c>
      <c r="E378" s="41">
        <v>135106.73000000001</v>
      </c>
      <c r="F378" s="41"/>
    </row>
    <row r="379" spans="2:6">
      <c r="B379" s="53" t="s">
        <v>293</v>
      </c>
      <c r="C379" s="41">
        <v>1231727.6100000001</v>
      </c>
      <c r="D379" s="41">
        <v>4538985.53</v>
      </c>
      <c r="E379" s="41">
        <v>3307257.92</v>
      </c>
      <c r="F379" s="41"/>
    </row>
    <row r="380" spans="2:6">
      <c r="B380" s="53" t="s">
        <v>294</v>
      </c>
      <c r="C380" s="41">
        <v>-2454990.17</v>
      </c>
      <c r="D380" s="41">
        <v>501901.87</v>
      </c>
      <c r="E380" s="41">
        <v>2956892.04</v>
      </c>
      <c r="F380" s="41"/>
    </row>
    <row r="381" spans="2:6">
      <c r="B381" s="53" t="s">
        <v>295</v>
      </c>
      <c r="C381" s="41">
        <v>-461421.38</v>
      </c>
      <c r="D381" s="41">
        <v>-554466.38</v>
      </c>
      <c r="E381" s="41">
        <v>-93045</v>
      </c>
      <c r="F381" s="41"/>
    </row>
    <row r="382" spans="2:6">
      <c r="B382" s="53" t="s">
        <v>296</v>
      </c>
      <c r="C382" s="41">
        <v>-4527267.2</v>
      </c>
      <c r="D382" s="41">
        <v>-5986405.5300000003</v>
      </c>
      <c r="E382" s="41">
        <v>-1459138.33</v>
      </c>
      <c r="F382" s="41"/>
    </row>
    <row r="383" spans="2:6">
      <c r="B383" s="53" t="s">
        <v>297</v>
      </c>
      <c r="C383" s="41">
        <v>-5156394.21</v>
      </c>
      <c r="D383" s="41">
        <v>-5156394.21</v>
      </c>
      <c r="E383" s="41">
        <v>0</v>
      </c>
      <c r="F383" s="41"/>
    </row>
    <row r="384" spans="2:6">
      <c r="B384" s="53" t="s">
        <v>298</v>
      </c>
      <c r="C384" s="41">
        <v>-320191.39</v>
      </c>
      <c r="D384" s="41">
        <v>-320191.39</v>
      </c>
      <c r="E384" s="41">
        <v>0</v>
      </c>
      <c r="F384" s="41"/>
    </row>
    <row r="385" spans="2:6" ht="15" customHeight="1">
      <c r="B385" s="53" t="s">
        <v>299</v>
      </c>
      <c r="C385" s="41">
        <v>-1255412.3999999999</v>
      </c>
      <c r="D385" s="41">
        <v>-1255412.3999999999</v>
      </c>
      <c r="E385" s="41">
        <v>0</v>
      </c>
      <c r="F385" s="41"/>
    </row>
    <row r="386" spans="2:6" ht="15" customHeight="1">
      <c r="B386" s="53" t="s">
        <v>300</v>
      </c>
      <c r="C386" s="41">
        <v>-1734597.35</v>
      </c>
      <c r="D386" s="41">
        <v>-2571119.6800000002</v>
      </c>
      <c r="E386" s="41">
        <v>-836522.33</v>
      </c>
      <c r="F386" s="41"/>
    </row>
    <row r="387" spans="2:6" ht="15" customHeight="1">
      <c r="B387" s="53" t="s">
        <v>301</v>
      </c>
      <c r="C387" s="41">
        <v>-3348471.46</v>
      </c>
      <c r="D387" s="41">
        <v>-8503356.9299999997</v>
      </c>
      <c r="E387" s="41">
        <v>-5154885.47</v>
      </c>
      <c r="F387" s="41"/>
    </row>
    <row r="388" spans="2:6" ht="15" customHeight="1">
      <c r="B388" s="53" t="s">
        <v>302</v>
      </c>
      <c r="C388" s="41">
        <v>-48000</v>
      </c>
      <c r="D388" s="41">
        <v>-148000</v>
      </c>
      <c r="E388" s="41">
        <v>-100000</v>
      </c>
      <c r="F388" s="41"/>
    </row>
    <row r="389" spans="2:6">
      <c r="B389" s="53" t="s">
        <v>303</v>
      </c>
      <c r="C389" s="41">
        <v>-4069486.88</v>
      </c>
      <c r="D389" s="41">
        <v>-4818165.46</v>
      </c>
      <c r="E389" s="41">
        <v>-748678.58</v>
      </c>
      <c r="F389" s="41"/>
    </row>
    <row r="390" spans="2:6" ht="15" customHeight="1">
      <c r="B390" s="42" t="s">
        <v>304</v>
      </c>
      <c r="C390" s="43">
        <v>-25149328.030000001</v>
      </c>
      <c r="D390" s="43">
        <f>SUM(D373:D389)</f>
        <v>-27683750.530000001</v>
      </c>
      <c r="E390" s="43">
        <v>0</v>
      </c>
      <c r="F390" s="43"/>
    </row>
    <row r="391" spans="2:6" ht="20.25" customHeight="1">
      <c r="C391" s="47">
        <v>-25149328.030000001</v>
      </c>
      <c r="D391" s="47">
        <v>27683750.530000001</v>
      </c>
      <c r="E391" s="112">
        <v>-2534422.5</v>
      </c>
      <c r="F391" s="108"/>
    </row>
    <row r="395" spans="2:6">
      <c r="B395" s="29" t="s">
        <v>305</v>
      </c>
    </row>
    <row r="397" spans="2:6" ht="15" customHeight="1">
      <c r="B397" s="97" t="s">
        <v>306</v>
      </c>
      <c r="C397" s="98" t="s">
        <v>53</v>
      </c>
      <c r="D397" s="37" t="s">
        <v>54</v>
      </c>
      <c r="E397" s="37" t="s">
        <v>55</v>
      </c>
    </row>
    <row r="398" spans="2:6">
      <c r="B398" s="81" t="s">
        <v>307</v>
      </c>
      <c r="C398" s="39">
        <v>3775967.88</v>
      </c>
      <c r="D398" s="39">
        <v>3460817.64</v>
      </c>
      <c r="E398" s="39">
        <v>-315150.24</v>
      </c>
    </row>
    <row r="399" spans="2:6">
      <c r="B399" s="53" t="s">
        <v>308</v>
      </c>
      <c r="C399" s="41">
        <v>19139446.57</v>
      </c>
      <c r="D399" s="41">
        <v>18921633.34</v>
      </c>
      <c r="E399" s="41">
        <v>-217813.23</v>
      </c>
    </row>
    <row r="400" spans="2:6">
      <c r="B400" s="53" t="s">
        <v>309</v>
      </c>
      <c r="C400" s="41">
        <v>1297187.96</v>
      </c>
      <c r="D400" s="41">
        <v>516085.38</v>
      </c>
      <c r="E400" s="41">
        <v>-781102.58</v>
      </c>
    </row>
    <row r="401" spans="2:5">
      <c r="B401" s="53" t="s">
        <v>310</v>
      </c>
      <c r="C401" s="41">
        <v>2213182.62</v>
      </c>
      <c r="D401" s="41">
        <v>2525477.0499999998</v>
      </c>
      <c r="E401" s="41">
        <v>312294.43</v>
      </c>
    </row>
    <row r="402" spans="2:5">
      <c r="B402" s="53" t="s">
        <v>311</v>
      </c>
      <c r="C402" s="41">
        <v>962.83</v>
      </c>
      <c r="D402" s="41">
        <v>23353.33</v>
      </c>
      <c r="E402" s="41">
        <v>22390.5</v>
      </c>
    </row>
    <row r="403" spans="2:5">
      <c r="B403" s="53" t="s">
        <v>312</v>
      </c>
      <c r="C403" s="41">
        <v>1678201.13</v>
      </c>
      <c r="D403" s="41">
        <v>940104.12</v>
      </c>
      <c r="E403" s="41">
        <v>-738097.01</v>
      </c>
    </row>
    <row r="404" spans="2:5">
      <c r="B404" s="53" t="s">
        <v>313</v>
      </c>
      <c r="C404" s="41">
        <v>735587.33</v>
      </c>
      <c r="D404" s="41">
        <v>94464.08</v>
      </c>
      <c r="E404" s="41">
        <v>-641123.25</v>
      </c>
    </row>
    <row r="405" spans="2:5">
      <c r="B405" s="53" t="s">
        <v>314</v>
      </c>
      <c r="C405" s="41">
        <v>1485929.51</v>
      </c>
      <c r="D405" s="41">
        <v>900891.46</v>
      </c>
      <c r="E405" s="41">
        <v>-585038.05000000005</v>
      </c>
    </row>
    <row r="406" spans="2:5" ht="15" customHeight="1">
      <c r="B406" s="53" t="s">
        <v>315</v>
      </c>
      <c r="C406" s="41">
        <v>735586.29</v>
      </c>
      <c r="D406" s="41">
        <v>150743.32</v>
      </c>
      <c r="E406" s="41">
        <v>-584842.97</v>
      </c>
    </row>
    <row r="407" spans="2:5">
      <c r="B407" s="53" t="s">
        <v>316</v>
      </c>
      <c r="C407" s="41">
        <v>2089316</v>
      </c>
      <c r="D407" s="41">
        <v>1629327.33</v>
      </c>
      <c r="E407" s="41">
        <v>-459988.67</v>
      </c>
    </row>
    <row r="408" spans="2:5">
      <c r="B408" s="40" t="s">
        <v>317</v>
      </c>
      <c r="C408" s="41">
        <v>2089316</v>
      </c>
      <c r="D408" s="41">
        <v>1689696</v>
      </c>
      <c r="E408" s="41">
        <v>-399620</v>
      </c>
    </row>
    <row r="409" spans="2:5" ht="15" customHeight="1">
      <c r="B409" s="40" t="s">
        <v>318</v>
      </c>
      <c r="C409" s="41">
        <v>35240684.119999997</v>
      </c>
      <c r="D409" s="41">
        <v>30852593.050000001</v>
      </c>
      <c r="E409" s="41">
        <v>-4388091.07</v>
      </c>
    </row>
    <row r="410" spans="2:5" ht="15" customHeight="1">
      <c r="B410" s="42"/>
      <c r="C410" s="43"/>
      <c r="D410" s="43"/>
      <c r="E410" s="43"/>
    </row>
    <row r="411" spans="2:5" ht="21.75" customHeight="1">
      <c r="C411" s="47">
        <v>35240684.119999997</v>
      </c>
      <c r="D411" s="47">
        <v>30852593.050000001</v>
      </c>
      <c r="E411" s="47">
        <v>-4388091.07</v>
      </c>
    </row>
    <row r="414" spans="2:5" ht="24" customHeight="1">
      <c r="B414" s="97" t="s">
        <v>319</v>
      </c>
      <c r="C414" s="98" t="s">
        <v>55</v>
      </c>
      <c r="D414" s="37" t="s">
        <v>320</v>
      </c>
      <c r="E414" s="6"/>
    </row>
    <row r="415" spans="2:5">
      <c r="B415" s="38" t="s">
        <v>321</v>
      </c>
      <c r="C415" s="106">
        <v>5238958.8600000003</v>
      </c>
      <c r="D415" s="39"/>
      <c r="E415" s="51"/>
    </row>
    <row r="416" spans="2:5">
      <c r="B416" s="40" t="s">
        <v>322</v>
      </c>
      <c r="C416" s="54">
        <v>5238958.8600000003</v>
      </c>
      <c r="D416" s="41"/>
      <c r="E416" s="51"/>
    </row>
    <row r="417" spans="2:7">
      <c r="B417" s="40" t="s">
        <v>323</v>
      </c>
      <c r="C417" s="54">
        <v>2147445.5</v>
      </c>
      <c r="D417" s="41"/>
      <c r="E417" s="51"/>
    </row>
    <row r="418" spans="2:7">
      <c r="B418" s="40" t="s">
        <v>324</v>
      </c>
      <c r="C418" s="54">
        <v>1418557.08</v>
      </c>
      <c r="D418" s="41"/>
      <c r="E418" s="51"/>
    </row>
    <row r="419" spans="2:7">
      <c r="B419" s="40" t="s">
        <v>325</v>
      </c>
      <c r="C419" s="54">
        <v>415645.74</v>
      </c>
      <c r="D419" s="41"/>
      <c r="E419" s="51"/>
    </row>
    <row r="420" spans="2:7">
      <c r="B420" s="40" t="s">
        <v>326</v>
      </c>
      <c r="C420" s="54">
        <v>992960</v>
      </c>
      <c r="D420" s="41"/>
      <c r="E420" s="51"/>
    </row>
    <row r="421" spans="2:7">
      <c r="B421" s="40" t="s">
        <v>327</v>
      </c>
      <c r="C421" s="54">
        <v>62978.17</v>
      </c>
      <c r="D421" s="41"/>
      <c r="E421" s="51"/>
    </row>
    <row r="422" spans="2:7">
      <c r="B422" s="42" t="s">
        <v>328</v>
      </c>
      <c r="C422" s="57">
        <v>5037586.49</v>
      </c>
      <c r="D422" s="43"/>
      <c r="E422" s="51"/>
      <c r="F422" s="6"/>
      <c r="G422" s="6"/>
    </row>
    <row r="423" spans="2:7" ht="18" customHeight="1">
      <c r="C423" s="47">
        <v>10276545.35</v>
      </c>
      <c r="D423" s="37"/>
      <c r="E423" s="6"/>
      <c r="F423" s="6"/>
      <c r="G423" s="6"/>
    </row>
    <row r="424" spans="2:7">
      <c r="F424" s="6"/>
      <c r="G424" s="6"/>
    </row>
    <row r="425" spans="2:7" ht="15">
      <c r="B425"/>
      <c r="F425" s="6"/>
      <c r="G425" s="6"/>
    </row>
    <row r="426" spans="2:7">
      <c r="F426" s="6"/>
      <c r="G426" s="6"/>
    </row>
    <row r="427" spans="2:7">
      <c r="F427" s="6"/>
      <c r="G427" s="6"/>
    </row>
    <row r="428" spans="2:7">
      <c r="B428" s="29" t="s">
        <v>329</v>
      </c>
      <c r="F428" s="6"/>
      <c r="G428" s="6"/>
    </row>
    <row r="429" spans="2:7" ht="12" customHeight="1">
      <c r="B429" s="29" t="s">
        <v>330</v>
      </c>
      <c r="F429" s="6"/>
      <c r="G429" s="6"/>
    </row>
    <row r="430" spans="2:7">
      <c r="B430" s="113"/>
      <c r="C430" s="113"/>
      <c r="D430" s="113"/>
      <c r="E430" s="113"/>
      <c r="F430" s="6"/>
      <c r="G430" s="6"/>
    </row>
    <row r="431" spans="2:7">
      <c r="B431" s="10"/>
      <c r="C431" s="10"/>
      <c r="D431" s="10"/>
      <c r="E431" s="10"/>
      <c r="F431" s="6"/>
      <c r="G431" s="6"/>
    </row>
    <row r="432" spans="2:7">
      <c r="B432" s="114" t="s">
        <v>331</v>
      </c>
      <c r="C432" s="115"/>
      <c r="D432" s="115"/>
      <c r="E432" s="116"/>
      <c r="F432" s="6"/>
      <c r="G432" s="6"/>
    </row>
    <row r="433" spans="2:7">
      <c r="B433" s="117" t="s">
        <v>332</v>
      </c>
      <c r="C433" s="118"/>
      <c r="D433" s="118"/>
      <c r="E433" s="119"/>
      <c r="F433" s="6"/>
      <c r="G433" s="120"/>
    </row>
    <row r="434" spans="2:7">
      <c r="B434" s="121" t="s">
        <v>333</v>
      </c>
      <c r="C434" s="122"/>
      <c r="D434" s="122"/>
      <c r="E434" s="123"/>
      <c r="F434" s="6"/>
      <c r="G434" s="120"/>
    </row>
    <row r="435" spans="2:7">
      <c r="B435" s="124" t="s">
        <v>334</v>
      </c>
      <c r="C435" s="125"/>
      <c r="E435" s="126">
        <v>44519644.159999996</v>
      </c>
      <c r="F435" s="6"/>
      <c r="G435" s="120"/>
    </row>
    <row r="436" spans="2:7">
      <c r="B436" s="127"/>
      <c r="C436" s="127"/>
      <c r="D436" s="6"/>
      <c r="F436" s="6"/>
      <c r="G436" s="120"/>
    </row>
    <row r="437" spans="2:7">
      <c r="B437" s="128" t="s">
        <v>335</v>
      </c>
      <c r="C437" s="128"/>
      <c r="D437" s="129"/>
      <c r="E437" s="130">
        <f>SUM(D437:D442)</f>
        <v>0.56000000000000005</v>
      </c>
      <c r="F437" s="6"/>
      <c r="G437" s="6"/>
    </row>
    <row r="438" spans="2:7">
      <c r="B438" s="131" t="s">
        <v>336</v>
      </c>
      <c r="C438" s="131"/>
      <c r="D438" s="132" t="s">
        <v>337</v>
      </c>
      <c r="E438" s="133"/>
      <c r="F438" s="6"/>
      <c r="G438" s="6"/>
    </row>
    <row r="439" spans="2:7">
      <c r="B439" s="131" t="s">
        <v>338</v>
      </c>
      <c r="C439" s="131"/>
      <c r="D439" s="132" t="s">
        <v>337</v>
      </c>
      <c r="E439" s="133"/>
      <c r="F439" s="6"/>
      <c r="G439" s="6"/>
    </row>
    <row r="440" spans="2:7" ht="15" customHeight="1">
      <c r="B440" s="131" t="s">
        <v>339</v>
      </c>
      <c r="C440" s="131"/>
      <c r="D440" s="132" t="s">
        <v>337</v>
      </c>
      <c r="E440" s="133"/>
      <c r="F440" s="6"/>
      <c r="G440" s="6"/>
    </row>
    <row r="441" spans="2:7" ht="15" customHeight="1">
      <c r="B441" s="131" t="s">
        <v>340</v>
      </c>
      <c r="C441" s="131"/>
      <c r="D441" s="132" t="s">
        <v>337</v>
      </c>
      <c r="E441" s="133"/>
      <c r="F441" s="6"/>
      <c r="G441" s="6"/>
    </row>
    <row r="442" spans="2:7">
      <c r="B442" s="134" t="s">
        <v>341</v>
      </c>
      <c r="C442" s="135"/>
      <c r="D442" s="136">
        <v>0.56000000000000005</v>
      </c>
      <c r="E442" s="133"/>
      <c r="F442" s="6"/>
      <c r="G442" s="6"/>
    </row>
    <row r="443" spans="2:7">
      <c r="B443" s="127"/>
      <c r="C443" s="127"/>
      <c r="D443" s="6"/>
      <c r="F443" s="6"/>
      <c r="G443" s="6"/>
    </row>
    <row r="444" spans="2:7">
      <c r="B444" s="128" t="s">
        <v>342</v>
      </c>
      <c r="C444" s="128"/>
      <c r="D444" s="129"/>
      <c r="E444" s="137">
        <f>SUM(D444:D448)</f>
        <v>11640703.82</v>
      </c>
      <c r="F444" s="6"/>
      <c r="G444" s="6"/>
    </row>
    <row r="445" spans="2:7">
      <c r="B445" s="131" t="s">
        <v>343</v>
      </c>
      <c r="C445" s="131"/>
      <c r="D445" s="132" t="s">
        <v>337</v>
      </c>
      <c r="E445" s="133"/>
      <c r="F445" s="6"/>
      <c r="G445" s="6"/>
    </row>
    <row r="446" spans="2:7">
      <c r="B446" s="131" t="s">
        <v>344</v>
      </c>
      <c r="C446" s="131"/>
      <c r="D446" s="132" t="s">
        <v>337</v>
      </c>
      <c r="E446" s="133"/>
      <c r="F446" s="6"/>
      <c r="G446" s="6"/>
    </row>
    <row r="447" spans="2:7">
      <c r="B447" s="131" t="s">
        <v>345</v>
      </c>
      <c r="C447" s="131"/>
      <c r="D447" s="132" t="s">
        <v>337</v>
      </c>
      <c r="E447" s="133"/>
      <c r="F447" s="6"/>
      <c r="G447" s="6"/>
    </row>
    <row r="448" spans="2:7">
      <c r="B448" s="138" t="s">
        <v>346</v>
      </c>
      <c r="C448" s="139"/>
      <c r="D448" s="140">
        <v>11640703.82</v>
      </c>
      <c r="E448" s="141"/>
      <c r="F448" s="6"/>
      <c r="G448" s="6"/>
    </row>
    <row r="449" spans="2:7">
      <c r="B449" s="127"/>
      <c r="C449" s="127"/>
      <c r="F449" s="6"/>
      <c r="G449" s="6"/>
    </row>
    <row r="450" spans="2:7">
      <c r="B450" s="142" t="s">
        <v>347</v>
      </c>
      <c r="C450" s="142"/>
      <c r="E450" s="143">
        <f>+E435+E437-E444</f>
        <v>32878940.899999999</v>
      </c>
      <c r="F450" s="6"/>
      <c r="G450" s="120"/>
    </row>
    <row r="451" spans="2:7">
      <c r="B451" s="10"/>
      <c r="C451" s="10"/>
      <c r="D451" s="10"/>
      <c r="E451" s="10"/>
      <c r="F451" s="6"/>
      <c r="G451" s="6"/>
    </row>
    <row r="452" spans="2:7">
      <c r="B452" s="10"/>
      <c r="C452" s="10"/>
      <c r="D452" s="10"/>
      <c r="E452" s="10"/>
      <c r="F452" s="6"/>
      <c r="G452" s="6"/>
    </row>
    <row r="453" spans="2:7">
      <c r="B453" s="114" t="s">
        <v>348</v>
      </c>
      <c r="C453" s="115"/>
      <c r="D453" s="115"/>
      <c r="E453" s="116"/>
      <c r="F453" s="6"/>
      <c r="G453" s="6"/>
    </row>
    <row r="454" spans="2:7">
      <c r="B454" s="117" t="s">
        <v>332</v>
      </c>
      <c r="C454" s="118"/>
      <c r="D454" s="118"/>
      <c r="E454" s="119"/>
      <c r="F454" s="6"/>
      <c r="G454" s="6"/>
    </row>
    <row r="455" spans="2:7">
      <c r="B455" s="121" t="s">
        <v>333</v>
      </c>
      <c r="C455" s="122"/>
      <c r="D455" s="122"/>
      <c r="E455" s="123"/>
      <c r="F455" s="6"/>
      <c r="G455" s="6"/>
    </row>
    <row r="456" spans="2:7">
      <c r="B456" s="124" t="s">
        <v>349</v>
      </c>
      <c r="C456" s="125"/>
      <c r="E456" s="144">
        <v>39279320.049999997</v>
      </c>
      <c r="F456" s="6"/>
      <c r="G456" s="6"/>
    </row>
    <row r="457" spans="2:7">
      <c r="B457" s="127"/>
      <c r="C457" s="127"/>
      <c r="F457" s="6"/>
      <c r="G457" s="6"/>
    </row>
    <row r="458" spans="2:7">
      <c r="B458" s="145" t="s">
        <v>350</v>
      </c>
      <c r="C458" s="145"/>
      <c r="D458" s="129"/>
      <c r="E458" s="146">
        <f>SUM(D458:D475)</f>
        <v>10409022.91</v>
      </c>
      <c r="F458" s="6"/>
      <c r="G458" s="6"/>
    </row>
    <row r="459" spans="2:7">
      <c r="B459" s="131" t="s">
        <v>351</v>
      </c>
      <c r="C459" s="131"/>
      <c r="D459" s="136">
        <v>2340050.19</v>
      </c>
      <c r="E459" s="147"/>
      <c r="F459" s="6"/>
      <c r="G459" s="6"/>
    </row>
    <row r="460" spans="2:7">
      <c r="B460" s="131" t="s">
        <v>352</v>
      </c>
      <c r="C460" s="131"/>
      <c r="D460" s="136">
        <v>1418557.08</v>
      </c>
      <c r="E460" s="147"/>
      <c r="F460" s="6"/>
      <c r="G460" s="6"/>
    </row>
    <row r="461" spans="2:7">
      <c r="B461" s="131" t="s">
        <v>353</v>
      </c>
      <c r="C461" s="131"/>
      <c r="D461" s="132" t="s">
        <v>337</v>
      </c>
      <c r="E461" s="147"/>
      <c r="F461" s="6"/>
      <c r="G461" s="6"/>
    </row>
    <row r="462" spans="2:7">
      <c r="B462" s="131" t="s">
        <v>354</v>
      </c>
      <c r="C462" s="131"/>
      <c r="D462" s="148">
        <v>415645.74</v>
      </c>
      <c r="E462" s="147"/>
      <c r="F462" s="6"/>
      <c r="G462" s="6"/>
    </row>
    <row r="463" spans="2:7">
      <c r="B463" s="131" t="s">
        <v>355</v>
      </c>
      <c r="C463" s="131"/>
      <c r="D463" s="148">
        <v>0</v>
      </c>
      <c r="E463" s="147"/>
      <c r="F463" s="6"/>
      <c r="G463" s="120"/>
    </row>
    <row r="464" spans="2:7">
      <c r="B464" s="131" t="s">
        <v>356</v>
      </c>
      <c r="C464" s="131"/>
      <c r="D464" s="148">
        <v>992960</v>
      </c>
      <c r="E464" s="147"/>
      <c r="F464" s="6"/>
      <c r="G464" s="6"/>
    </row>
    <row r="465" spans="2:8">
      <c r="B465" s="131" t="s">
        <v>357</v>
      </c>
      <c r="C465" s="131"/>
      <c r="D465" s="132" t="s">
        <v>337</v>
      </c>
      <c r="E465" s="147"/>
      <c r="F465" s="6"/>
      <c r="G465" s="120"/>
    </row>
    <row r="466" spans="2:8">
      <c r="B466" s="131" t="s">
        <v>358</v>
      </c>
      <c r="C466" s="131"/>
      <c r="D466" s="132" t="s">
        <v>337</v>
      </c>
      <c r="E466" s="147"/>
      <c r="F466" s="6"/>
      <c r="G466" s="6"/>
    </row>
    <row r="467" spans="2:8">
      <c r="B467" s="131" t="s">
        <v>359</v>
      </c>
      <c r="C467" s="131"/>
      <c r="D467" s="149">
        <v>2851.04</v>
      </c>
      <c r="E467" s="147"/>
      <c r="F467" s="6"/>
      <c r="G467" s="120"/>
    </row>
    <row r="468" spans="2:8">
      <c r="B468" s="131" t="s">
        <v>360</v>
      </c>
      <c r="C468" s="131"/>
      <c r="D468" s="149">
        <v>5238958.8600000003</v>
      </c>
      <c r="E468" s="147"/>
      <c r="F468" s="6"/>
      <c r="G468" s="120"/>
    </row>
    <row r="469" spans="2:8">
      <c r="B469" s="131" t="s">
        <v>361</v>
      </c>
      <c r="C469" s="131"/>
      <c r="D469" s="132" t="s">
        <v>337</v>
      </c>
      <c r="E469" s="147"/>
      <c r="F469" s="6"/>
      <c r="G469" s="120"/>
      <c r="H469" s="150"/>
    </row>
    <row r="470" spans="2:8">
      <c r="B470" s="131" t="s">
        <v>362</v>
      </c>
      <c r="C470" s="131"/>
      <c r="D470" s="132" t="s">
        <v>337</v>
      </c>
      <c r="E470" s="147"/>
      <c r="F470" s="6"/>
      <c r="G470" s="120"/>
      <c r="H470" s="150"/>
    </row>
    <row r="471" spans="2:8">
      <c r="B471" s="131" t="s">
        <v>363</v>
      </c>
      <c r="C471" s="131"/>
      <c r="D471" s="132" t="s">
        <v>337</v>
      </c>
      <c r="E471" s="147"/>
      <c r="F471" s="6"/>
      <c r="G471" s="151"/>
    </row>
    <row r="472" spans="2:8">
      <c r="B472" s="131" t="s">
        <v>364</v>
      </c>
      <c r="C472" s="131"/>
      <c r="D472" s="132" t="s">
        <v>337</v>
      </c>
      <c r="E472" s="147"/>
      <c r="F472" s="6"/>
      <c r="G472" s="6"/>
    </row>
    <row r="473" spans="2:8">
      <c r="B473" s="131" t="s">
        <v>365</v>
      </c>
      <c r="C473" s="131"/>
      <c r="D473" s="132" t="s">
        <v>337</v>
      </c>
      <c r="E473" s="147"/>
      <c r="F473" s="6"/>
      <c r="G473" s="6"/>
    </row>
    <row r="474" spans="2:8" ht="12.75" customHeight="1">
      <c r="B474" s="131" t="s">
        <v>366</v>
      </c>
      <c r="C474" s="131"/>
      <c r="D474" s="132" t="s">
        <v>337</v>
      </c>
      <c r="E474" s="147"/>
      <c r="F474" s="6"/>
      <c r="G474" s="6"/>
    </row>
    <row r="475" spans="2:8">
      <c r="B475" s="152" t="s">
        <v>367</v>
      </c>
      <c r="C475" s="153"/>
      <c r="D475" s="154">
        <v>0</v>
      </c>
      <c r="E475" s="147"/>
      <c r="F475" s="6"/>
      <c r="G475" s="6"/>
    </row>
    <row r="476" spans="2:8">
      <c r="B476" s="127"/>
      <c r="C476" s="127"/>
      <c r="F476" s="6"/>
      <c r="G476" s="6"/>
    </row>
    <row r="477" spans="2:8">
      <c r="B477" s="145" t="s">
        <v>368</v>
      </c>
      <c r="C477" s="145"/>
      <c r="D477" s="129"/>
      <c r="E477" s="146">
        <f>SUM(D477:D484)</f>
        <v>1474221.26</v>
      </c>
      <c r="F477" s="6"/>
      <c r="G477" s="6"/>
    </row>
    <row r="478" spans="2:8">
      <c r="B478" s="131" t="s">
        <v>369</v>
      </c>
      <c r="C478" s="131"/>
      <c r="D478" s="132">
        <v>1474215.92</v>
      </c>
      <c r="E478" s="147"/>
      <c r="F478" s="6"/>
      <c r="G478" s="6"/>
    </row>
    <row r="479" spans="2:8">
      <c r="B479" s="131" t="s">
        <v>370</v>
      </c>
      <c r="C479" s="131"/>
      <c r="D479" s="132" t="s">
        <v>337</v>
      </c>
      <c r="E479" s="147"/>
      <c r="F479" s="6"/>
      <c r="G479" s="6"/>
    </row>
    <row r="480" spans="2:8">
      <c r="B480" s="131" t="s">
        <v>371</v>
      </c>
      <c r="C480" s="131"/>
      <c r="D480" s="132" t="s">
        <v>337</v>
      </c>
      <c r="E480" s="147"/>
      <c r="F480" s="6"/>
      <c r="G480" s="6"/>
    </row>
    <row r="481" spans="2:7">
      <c r="B481" s="131" t="s">
        <v>372</v>
      </c>
      <c r="C481" s="131"/>
      <c r="D481" s="132" t="s">
        <v>337</v>
      </c>
      <c r="E481" s="147"/>
      <c r="F481" s="6"/>
      <c r="G481" s="6"/>
    </row>
    <row r="482" spans="2:7">
      <c r="B482" s="131" t="s">
        <v>373</v>
      </c>
      <c r="C482" s="131"/>
      <c r="D482" s="132" t="s">
        <v>337</v>
      </c>
      <c r="E482" s="147"/>
      <c r="F482" s="6"/>
      <c r="G482" s="6"/>
    </row>
    <row r="483" spans="2:7">
      <c r="B483" s="131" t="s">
        <v>374</v>
      </c>
      <c r="C483" s="131"/>
      <c r="D483" s="136">
        <v>5.34</v>
      </c>
      <c r="E483" s="147"/>
      <c r="F483" s="6"/>
      <c r="G483" s="6"/>
    </row>
    <row r="484" spans="2:7">
      <c r="B484" s="152" t="s">
        <v>375</v>
      </c>
      <c r="C484" s="153"/>
      <c r="D484" s="132" t="s">
        <v>337</v>
      </c>
      <c r="E484" s="147"/>
      <c r="F484" s="6"/>
      <c r="G484" s="6"/>
    </row>
    <row r="485" spans="2:7">
      <c r="B485" s="127"/>
      <c r="C485" s="127"/>
      <c r="F485" s="6"/>
      <c r="G485" s="6"/>
    </row>
    <row r="486" spans="2:7">
      <c r="B486" s="155" t="s">
        <v>376</v>
      </c>
      <c r="E486" s="143">
        <f>+E456-E458+E477</f>
        <v>30344518.399999999</v>
      </c>
      <c r="F486" s="120"/>
      <c r="G486" s="120"/>
    </row>
    <row r="487" spans="2:7">
      <c r="F487" s="156"/>
      <c r="G487" s="6"/>
    </row>
    <row r="488" spans="2:7">
      <c r="F488" s="6"/>
      <c r="G488" s="6"/>
    </row>
    <row r="489" spans="2:7">
      <c r="F489" s="157"/>
      <c r="G489" s="6"/>
    </row>
    <row r="490" spans="2:7">
      <c r="F490" s="157"/>
      <c r="G490" s="6"/>
    </row>
    <row r="491" spans="2:7">
      <c r="F491" s="6"/>
      <c r="G491" s="6"/>
    </row>
    <row r="492" spans="2:7">
      <c r="B492" s="158" t="s">
        <v>377</v>
      </c>
      <c r="C492" s="158"/>
      <c r="D492" s="158"/>
      <c r="E492" s="158"/>
      <c r="F492" s="158"/>
      <c r="G492" s="6"/>
    </row>
    <row r="493" spans="2:7">
      <c r="B493" s="159"/>
      <c r="C493" s="159"/>
      <c r="D493" s="159"/>
      <c r="E493" s="159"/>
      <c r="F493" s="159"/>
      <c r="G493" s="6"/>
    </row>
    <row r="494" spans="2:7">
      <c r="B494" s="159"/>
      <c r="C494" s="159"/>
      <c r="D494" s="159"/>
      <c r="E494" s="159"/>
      <c r="F494" s="159"/>
      <c r="G494" s="6"/>
    </row>
    <row r="495" spans="2:7" ht="21" customHeight="1">
      <c r="B495" s="70" t="s">
        <v>378</v>
      </c>
      <c r="C495" s="71" t="s">
        <v>53</v>
      </c>
      <c r="D495" s="95" t="s">
        <v>54</v>
      </c>
      <c r="E495" s="95" t="s">
        <v>55</v>
      </c>
      <c r="F495" s="6"/>
      <c r="G495" s="6"/>
    </row>
    <row r="496" spans="2:7">
      <c r="B496" s="38" t="s">
        <v>379</v>
      </c>
      <c r="C496" s="160">
        <v>0</v>
      </c>
      <c r="D496" s="106"/>
      <c r="E496" s="106"/>
      <c r="F496" s="6"/>
      <c r="G496" s="6"/>
    </row>
    <row r="497" spans="2:7">
      <c r="B497" s="40"/>
      <c r="C497" s="161">
        <v>0</v>
      </c>
      <c r="D497" s="54"/>
      <c r="E497" s="54"/>
      <c r="F497" s="6"/>
      <c r="G497" s="6"/>
    </row>
    <row r="498" spans="2:7">
      <c r="B498" s="42"/>
      <c r="C498" s="162">
        <v>0</v>
      </c>
      <c r="D498" s="163">
        <v>0</v>
      </c>
      <c r="E498" s="163">
        <v>0</v>
      </c>
      <c r="F498" s="6"/>
      <c r="G498" s="6"/>
    </row>
    <row r="499" spans="2:7" ht="21" customHeight="1">
      <c r="C499" s="37">
        <f t="shared" ref="C499" si="4">SUM(C497:C498)</f>
        <v>0</v>
      </c>
      <c r="D499" s="37">
        <f t="shared" ref="D499:E499" si="5">SUM(D497:D498)</f>
        <v>0</v>
      </c>
      <c r="E499" s="37">
        <f t="shared" si="5"/>
        <v>0</v>
      </c>
      <c r="F499" s="6"/>
      <c r="G499" s="6"/>
    </row>
    <row r="500" spans="2:7">
      <c r="F500" s="6"/>
      <c r="G500" s="6"/>
    </row>
    <row r="501" spans="2:7">
      <c r="F501" s="6"/>
      <c r="G501" s="6"/>
    </row>
    <row r="502" spans="2:7">
      <c r="F502" s="6"/>
      <c r="G502" s="6"/>
    </row>
    <row r="503" spans="2:7">
      <c r="F503" s="6"/>
      <c r="G503" s="6"/>
    </row>
    <row r="504" spans="2:7">
      <c r="B504" s="16" t="s">
        <v>3</v>
      </c>
      <c r="F504" s="6"/>
      <c r="G504" s="6"/>
    </row>
    <row r="505" spans="2:7" ht="12" customHeight="1">
      <c r="F505" s="6"/>
      <c r="G505" s="6"/>
    </row>
    <row r="506" spans="2:7">
      <c r="C506" s="10"/>
      <c r="D506" s="10"/>
      <c r="E506" s="10"/>
    </row>
    <row r="507" spans="2:7">
      <c r="C507" s="10"/>
      <c r="D507" s="10"/>
      <c r="E507" s="10"/>
    </row>
    <row r="508" spans="2:7">
      <c r="C508" s="10"/>
      <c r="D508" s="10"/>
      <c r="E508" s="10"/>
    </row>
    <row r="509" spans="2:7">
      <c r="G509" s="6"/>
    </row>
    <row r="510" spans="2:7">
      <c r="B510" s="15"/>
      <c r="C510" s="10"/>
      <c r="D510" s="15"/>
      <c r="E510" s="15"/>
      <c r="F510" s="12"/>
      <c r="G510" s="12"/>
    </row>
    <row r="511" spans="2:7">
      <c r="B511" s="5" t="s">
        <v>4</v>
      </c>
      <c r="C511" s="10"/>
      <c r="D511" s="3" t="s">
        <v>5</v>
      </c>
      <c r="E511" s="3"/>
      <c r="F511" s="6"/>
      <c r="G511" s="13"/>
    </row>
    <row r="512" spans="2:7" ht="15" customHeight="1">
      <c r="B512" s="5" t="s">
        <v>6</v>
      </c>
      <c r="C512" s="10"/>
      <c r="D512" s="4" t="s">
        <v>7</v>
      </c>
      <c r="E512" s="4"/>
      <c r="F512" s="164"/>
      <c r="G512" s="164"/>
    </row>
    <row r="513" spans="2:7" ht="15" customHeight="1">
      <c r="B513" s="10"/>
      <c r="C513" s="10"/>
      <c r="D513" s="10"/>
      <c r="E513" s="10"/>
      <c r="F513" s="10"/>
      <c r="G513" s="10"/>
    </row>
    <row r="514" spans="2:7" ht="15" customHeight="1">
      <c r="B514" s="10"/>
      <c r="C514" s="10"/>
      <c r="D514" s="10"/>
      <c r="E514" s="10"/>
      <c r="F514" s="10"/>
      <c r="G514" s="10"/>
    </row>
    <row r="515" spans="2:7" ht="15" customHeight="1"/>
    <row r="516" spans="2:7" ht="15" customHeight="1"/>
    <row r="517" spans="2:7" ht="15" customHeight="1"/>
    <row r="518" spans="2:7" ht="15" customHeight="1"/>
    <row r="519" spans="2:7" ht="15" customHeight="1"/>
    <row r="520" spans="2:7" ht="15" customHeight="1"/>
    <row r="521" spans="2:7" ht="15" customHeight="1"/>
    <row r="522" spans="2:7" ht="15" customHeight="1"/>
    <row r="523" spans="2:7" ht="15" customHeight="1"/>
    <row r="524" spans="2:7" ht="15" customHeight="1"/>
    <row r="525" spans="2:7" ht="15" customHeight="1"/>
    <row r="526" spans="2:7" ht="15" customHeight="1"/>
    <row r="527" spans="2:7" ht="15" customHeight="1"/>
    <row r="528" spans="2:7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</sheetData>
  <mergeCells count="67">
    <mergeCell ref="D511:E511"/>
    <mergeCell ref="D512:E512"/>
    <mergeCell ref="B481:C481"/>
    <mergeCell ref="B482:C482"/>
    <mergeCell ref="B483:C483"/>
    <mergeCell ref="B484:C484"/>
    <mergeCell ref="B485:C485"/>
    <mergeCell ref="B492:F492"/>
    <mergeCell ref="B475:C475"/>
    <mergeCell ref="B476:C476"/>
    <mergeCell ref="B477:C477"/>
    <mergeCell ref="B478:C478"/>
    <mergeCell ref="B479:C479"/>
    <mergeCell ref="B480:C480"/>
    <mergeCell ref="B469:C469"/>
    <mergeCell ref="B470:C470"/>
    <mergeCell ref="B471:C471"/>
    <mergeCell ref="B472:C472"/>
    <mergeCell ref="B473:C473"/>
    <mergeCell ref="B474:C474"/>
    <mergeCell ref="B463:C463"/>
    <mergeCell ref="B464:C464"/>
    <mergeCell ref="B465:C465"/>
    <mergeCell ref="B466:C466"/>
    <mergeCell ref="B467:C467"/>
    <mergeCell ref="B468:C468"/>
    <mergeCell ref="B457:C457"/>
    <mergeCell ref="B458:C458"/>
    <mergeCell ref="B459:C459"/>
    <mergeCell ref="B460:C460"/>
    <mergeCell ref="B461:C461"/>
    <mergeCell ref="B462:C462"/>
    <mergeCell ref="B449:C449"/>
    <mergeCell ref="B450:C450"/>
    <mergeCell ref="B453:E453"/>
    <mergeCell ref="B454:E454"/>
    <mergeCell ref="B455:E455"/>
    <mergeCell ref="B456:C456"/>
    <mergeCell ref="B443:C443"/>
    <mergeCell ref="B444:C444"/>
    <mergeCell ref="B445:C445"/>
    <mergeCell ref="B446:C446"/>
    <mergeCell ref="B447:C447"/>
    <mergeCell ref="B448:C448"/>
    <mergeCell ref="B437:C437"/>
    <mergeCell ref="B438:C438"/>
    <mergeCell ref="B439:C439"/>
    <mergeCell ref="B440:C440"/>
    <mergeCell ref="B441:C441"/>
    <mergeCell ref="B442:C442"/>
    <mergeCell ref="B430:E430"/>
    <mergeCell ref="B432:E432"/>
    <mergeCell ref="B433:E433"/>
    <mergeCell ref="B434:E434"/>
    <mergeCell ref="B435:C435"/>
    <mergeCell ref="B436:C436"/>
    <mergeCell ref="D186:E186"/>
    <mergeCell ref="D193:E193"/>
    <mergeCell ref="D200:E200"/>
    <mergeCell ref="D207:E207"/>
    <mergeCell ref="D246:E246"/>
    <mergeCell ref="D254:E254"/>
    <mergeCell ref="A2:L2"/>
    <mergeCell ref="A3:F3"/>
    <mergeCell ref="A4:F4"/>
    <mergeCell ref="A9:F9"/>
    <mergeCell ref="D74:E74"/>
  </mergeCells>
  <dataValidations count="4">
    <dataValidation allowBlank="1" showInputMessage="1" showErrorMessage="1" prompt="Especificar origen de dicho recurso: Federal, Estatal, Municipal, Particulares." sqref="D182 D189 D196"/>
    <dataValidation allowBlank="1" showInputMessage="1" showErrorMessage="1" prompt="Características cualitativas significativas que les impacten financieramente." sqref="D147:E147 E182 E189 E196"/>
    <dataValidation allowBlank="1" showInputMessage="1" showErrorMessage="1" prompt="Corresponde al número de la cuenta de acuerdo al Plan de Cuentas emitido por el CONAC (DOF 22/11/2010)." sqref="B147"/>
    <dataValidation allowBlank="1" showInputMessage="1" showErrorMessage="1" prompt="Saldo final del periodo que corresponde la cuenta pública presentada (mensual:  enero, febrero, marzo, etc.; trimestral: 1er, 2do, 3ro. o 4to.)." sqref="C147 C182 C189 C196"/>
  </dataValidation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cp:lastPrinted>2018-05-08T21:21:10Z</cp:lastPrinted>
  <dcterms:created xsi:type="dcterms:W3CDTF">2018-05-08T21:18:55Z</dcterms:created>
  <dcterms:modified xsi:type="dcterms:W3CDTF">2018-05-08T21:22:02Z</dcterms:modified>
</cp:coreProperties>
</file>